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defaultThemeVersion="166925"/>
  <mc:AlternateContent xmlns:mc="http://schemas.openxmlformats.org/markup-compatibility/2006">
    <mc:Choice Requires="x15">
      <x15ac:absPath xmlns:x15ac="http://schemas.microsoft.com/office/spreadsheetml/2010/11/ac" url="Y:\Group Communications\01 PCH\Website\Live\2024\Changes\20240320 Q4 - FY Publication uploads\Documents\"/>
    </mc:Choice>
  </mc:AlternateContent>
  <xr:revisionPtr revIDLastSave="0" documentId="8_{8CCAC108-C69C-44CE-8D77-0C53D050F724}" xr6:coauthVersionLast="47" xr6:coauthVersionMax="47" xr10:uidLastSave="{00000000-0000-0000-0000-000000000000}"/>
  <bookViews>
    <workbookView xWindow="-120" yWindow="-120" windowWidth="38640" windowHeight="21240" tabRatio="749" xr2:uid="{5F24D2E4-2780-4D66-B85E-269A4F0B0914}"/>
  </bookViews>
  <sheets>
    <sheet name="0_Content" sheetId="42" r:id="rId1"/>
    <sheet name="0.1_Index" sheetId="16" r:id="rId2"/>
    <sheet name="1_Key_figures" sheetId="8" r:id="rId3"/>
    <sheet name="2.1_Employees" sheetId="7" r:id="rId4"/>
    <sheet name="2.2_Internal_environ_perfomance" sheetId="2" r:id="rId5"/>
    <sheet name="2.3_Supplier_screening" sheetId="29" r:id="rId6"/>
    <sheet name="3.1_Customers" sheetId="6" r:id="rId7"/>
    <sheet name="3.2_Economic_impact" sheetId="40" r:id="rId8"/>
    <sheet name="3.3_Environmental_lending" sheetId="3" r:id="rId9"/>
    <sheet name="3.4_Portfolio_emissions" sheetId="38" r:id="rId10"/>
    <sheet name="3.5_EU_Taxonomy" sheetId="39" r:id="rId11"/>
    <sheet name="3.6_Gender_lending" sheetId="47" r:id="rId12"/>
    <sheet name="3.7_Prudent_risk " sheetId="33" r:id="rId13"/>
    <sheet name="4.1_Compliance" sheetId="10" r:id="rId14"/>
    <sheet name="4.2_Crime_prevention" sheetId="11" r:id="rId15"/>
    <sheet name="4.3_Memberships_and_principles" sheetId="31" r:id="rId16"/>
    <sheet name="5.1_Sustainability_context" sheetId="37" r:id="rId17"/>
    <sheet name="5.2_PRB" sheetId="49" r:id="rId18"/>
    <sheet name="5.3_SDGs" sheetId="50" r:id="rId19"/>
    <sheet name="5.4_GRI_index" sheetId="45" r:id="rId20"/>
    <sheet name="5.5_Glossary_and_definitions" sheetId="48" r:id="rId21"/>
  </sheets>
  <externalReferences>
    <externalReference r:id="rId22"/>
    <externalReference r:id="rId23"/>
    <externalReference r:id="rId24"/>
  </externalReferences>
  <definedNames>
    <definedName name="_xlnm._FilterDatabase" localSheetId="1" hidden="1">'0.1_Index'!$B$5:$E$62</definedName>
    <definedName name="_xlnm._FilterDatabase" localSheetId="20" hidden="1">'5.5_Glossary_and_definitions'!$B$5:$C$23</definedName>
    <definedName name="Academy">'[1]Bank - YTD'!$DA$1:$DA$3</definedName>
    <definedName name="Actual_Africa_Profit">IF(MONTH('[2]Actual vs Plan'!$B$5)=1,'[2]Actual vs Plan'!$EB$41:$EB$53,OFFSET('[2]Actual vs Plan'!$EB$41,13-MONTH('[2]Actual vs Plan'!$B$53),0,MONTH('[2]Actual vs Plan'!$B$53)))</definedName>
    <definedName name="Actual_AllBanks_Profit">IF(MONTH('[2]Actual vs Plan'!$B$5)=1,'[2]Actual vs Plan'!$EL$41:$EL$53,OFFSET('[2]Actual vs Plan'!$EL$41,13-MONTH('[2]Actual vs Plan'!$B$53),0,MONTH('[2]Actual vs Plan'!$B$53)))</definedName>
    <definedName name="Actual_EE_Profit">IF(MONTH('[2]Actual vs Plan'!$B$5)=1,'[2]Actual vs Plan'!$BN$41:$BN$53,OFFSET('[2]Actual vs Plan'!$BN$41,13-MONTH('[2]Actual vs Plan'!$B$53),0,MONTH('[2]Actual vs Plan'!$B$53)))</definedName>
    <definedName name="Actual_Germany_Profit">IF(MONTH('[2]Actual vs Plan'!$B$5)=1,'[2]Actual vs Plan'!$EG$41:$EG$53,OFFSET('[2]Actual vs Plan'!$EG$41,13-MONTH('[2]Actual vs Plan'!$B$53),0,MONTH('[2]Actual vs Plan'!$B$53)))</definedName>
    <definedName name="Actual_Group_Profit">IF(MONTH('[2]Actual vs Plan'!$B$5)=1,'[2]Actual vs Plan'!$ET$41:$ET$53,OFFSET('[2]Actual vs Plan'!$ET$41,13-MONTH('[2]Actual vs Plan'!$B$53),0,MONTH('[2]Actual vs Plan'!$B$53)))</definedName>
    <definedName name="Actual_Holding_Profit">IF(MONTH('[2]Actual vs Plan'!$B$5)=1,'[2]Actual vs Plan'!$EO$41:$EO$53,OFFSET('[2]Actual vs Plan'!$EO$41,13-MONTH('[2]Actual vs Plan'!$B$53),0,MONTH('[2]Actual vs Plan'!$B$53)))</definedName>
    <definedName name="Actual_LA_Profit">IF(MONTH('[2]Actual vs Plan'!$B$5)=1,'[2]Actual vs Plan'!$DE$41:$DE$53,OFFSET('[2]Actual vs Plan'!$DE$41,13-MONTH('[2]Actual vs Plan'!$B$53),0,MONTH('[2]Actual vs Plan'!$B$53)))</definedName>
    <definedName name="DATE2">'[3]Drop-down Menues'!$C$2:$C$26</definedName>
    <definedName name="Dates">[2]Key_statistics!$AS$6:$AS$30</definedName>
    <definedName name="Dates_Profit">IF(MONTH('[2]Actual vs Plan'!$B$5)=1,'[2]Actual vs Plan'!$B$41:$B$53,OFFSET('[2]Actual vs Plan'!$B$41,13-MONTH('[2]Actual vs Plan'!$B$53),0,MONTH('[2]Actual vs Plan'!$B$53)))</definedName>
    <definedName name="FxAdj_Africa_Profit">IF(MONTH('[2]Actual vs Plan'!$B$5)=1,'[2]Actual vs Plan'!$DZ$41:$DZ$53,OFFSET('[2]Actual vs Plan'!$DZ$41,13-MONTH('[2]Actual vs Plan'!$B$53),0,MONTH('[2]Actual vs Plan'!$B$53)))</definedName>
    <definedName name="FxAdj_AllBanks_Profit">IF(MONTH('[2]Actual vs Plan'!$B$5)=1,'[2]Actual vs Plan'!$EJ$41:$EJ$53,OFFSET('[2]Actual vs Plan'!$EJ$41,13-MONTH('[2]Actual vs Plan'!$B$53),0,MONTH('[2]Actual vs Plan'!$B$53)))</definedName>
    <definedName name="FxAdj_EE_Profit">IF(MONTH('[2]Actual vs Plan'!$B$5)=1,'[2]Actual vs Plan'!$BL$41:$BL$53,OFFSET('[2]Actual vs Plan'!$BL$41,13-MONTH('[2]Actual vs Plan'!$B$53),0,MONTH('[2]Actual vs Plan'!$B$53)))</definedName>
    <definedName name="FxAdj_Germany_Profit">IF(MONTH('[2]Actual vs Plan'!$B$5)=1,'[2]Actual vs Plan'!$EE$41:$EE$53,OFFSET('[2]Actual vs Plan'!$EE$41,13-MONTH('[2]Actual vs Plan'!$B$53),0,MONTH('[2]Actual vs Plan'!$B$53)))</definedName>
    <definedName name="FxAdj_Group_Profit">IF(MONTH('[2]Actual vs Plan'!$B$5)=1,'[2]Actual vs Plan'!$ER$41:$ER$53,OFFSET('[2]Actual vs Plan'!$ER$41,13-MONTH('[2]Actual vs Plan'!$B$53),0,MONTH('[2]Actual vs Plan'!$B$53)))</definedName>
    <definedName name="FxAdj_LA_Profit">IF(MONTH('[2]Actual vs Plan'!$B$5)=1,'[2]Actual vs Plan'!$DC$41:$DC$53,OFFSET('[2]Actual vs Plan'!$DC$41,13-MONTH('[2]Actual vs Plan'!$B$53),0,MONTH('[2]Actual vs Plan'!$B$53)))</definedName>
    <definedName name="grou">'[3]Drop-down Menues'!$G$2</definedName>
    <definedName name="Org_units">'[3]Drop-down Menues'!$D$2:$D$4</definedName>
    <definedName name="Plan_Africa_Profit">IF(MONTH('[2]Actual vs Plan'!$B$5)=1,'[2]Actual vs Plan'!$EC$41:$EC$53,OFFSET('[2]Actual vs Plan'!$EC$41,13-MONTH('[2]Actual vs Plan'!$B$53),0,MONTH('[2]Actual vs Plan'!$B$53)))</definedName>
    <definedName name="Plan_AllBanks_Profit">IF(MONTH('[2]Actual vs Plan'!$B$5)=1,'[2]Actual vs Plan'!$EM$41:$EM$53,OFFSET('[2]Actual vs Plan'!$EM$41,13-MONTH('[2]Actual vs Plan'!$B$53),0,MONTH('[2]Actual vs Plan'!$B$53)))</definedName>
    <definedName name="Plan_EE_Profit">IF(MONTH('[2]Actual vs Plan'!$B$5)=1,'[2]Actual vs Plan'!$BO$41:$BO$53,OFFSET('[2]Actual vs Plan'!$BO$41,13-MONTH('[2]Actual vs Plan'!$B$53),0,MONTH('[2]Actual vs Plan'!$B$53)))</definedName>
    <definedName name="Plan_Germany_Profit">IF(MONTH('[2]Actual vs Plan'!$B$5)=1,'[2]Actual vs Plan'!$EH$41:$EH$53,OFFSET('[2]Actual vs Plan'!$EH$41,13-MONTH('[2]Actual vs Plan'!$B$53),0,MONTH('[2]Actual vs Plan'!$B$53)))</definedName>
    <definedName name="Plan_Group_Profit">IF(MONTH('[2]Actual vs Plan'!$B$5)=1,'[2]Actual vs Plan'!$EU$41:$EU$53,OFFSET('[2]Actual vs Plan'!$EU$41,13-MONTH('[2]Actual vs Plan'!$B$53),0,MONTH('[2]Actual vs Plan'!$B$53)))</definedName>
    <definedName name="Plan_Holding_Profit">IF(MONTH('[2]Actual vs Plan'!$B$5)=1,'[2]Actual vs Plan'!$EP$41:$EP$53,OFFSET('[2]Actual vs Plan'!$EP$41,13-MONTH('[2]Actual vs Plan'!$B$53),0,MONTH('[2]Actual vs Plan'!$B$53)))</definedName>
    <definedName name="Plan_LA_Profit">IF(MONTH('[2]Actual vs Plan'!$B$5)=1,'[2]Actual vs Plan'!$DF$41:$DF$53,OFFSET('[2]Actual vs Plan'!$DF$41,13-MONTH('[2]Actual vs Plan'!$B$53),0,MONTH('[2]Actual vs Plan'!$B$53)))</definedName>
    <definedName name="_xlnm.Print_Area" localSheetId="4">'2.2_Internal_environ_perfomance'!$B$27:$S$134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40" l="1"/>
  <c r="K35" i="40"/>
  <c r="J35" i="40"/>
  <c r="I35" i="40"/>
  <c r="H35" i="40"/>
  <c r="G35" i="40"/>
  <c r="F35" i="40"/>
  <c r="E35" i="40"/>
  <c r="E41" i="40" s="1"/>
  <c r="D35" i="40"/>
  <c r="C35" i="40"/>
  <c r="L25" i="40"/>
  <c r="K25" i="40"/>
  <c r="J25" i="40"/>
  <c r="I25" i="40"/>
  <c r="I41" i="40" s="1"/>
  <c r="H25" i="40"/>
  <c r="H41" i="40" s="1"/>
  <c r="G25" i="40"/>
  <c r="G41" i="40" s="1"/>
  <c r="F25" i="40"/>
  <c r="F41" i="40" s="1"/>
  <c r="E25" i="40"/>
  <c r="D25" i="40"/>
  <c r="C25" i="40"/>
  <c r="C41" i="40" s="1"/>
  <c r="L60" i="39"/>
  <c r="K60" i="39"/>
  <c r="J60" i="39"/>
  <c r="I60" i="39"/>
  <c r="H60" i="39"/>
  <c r="G60" i="39"/>
  <c r="F60" i="39"/>
  <c r="E60" i="39"/>
  <c r="D60" i="39"/>
  <c r="C60" i="39"/>
  <c r="B7" i="16"/>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K41" i="40" l="1"/>
  <c r="L41" i="40"/>
  <c r="J41" i="40"/>
  <c r="D41" i="40"/>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9">
    <s v="cnPchCdbTabAs_CDBTAB IW_CDB CDB Operational"/>
    <s v="[Assets Monthly Cont].[Contract Status].&amp;[Outstanding]"/>
    <s v="[Contract].[Products].[Product Group Cluster].&amp;[Customer Loans]"/>
    <s v="[Party].[ProCredit Party Types].[Is Finacial].&amp;[Non-Financial]"/>
    <s v="[Measures].[COUNT of Asset Contracts]"/>
    <s v="{([Institution].[Country].&amp;[Albania]),([Institution].[Country].&amp;[Bosnia]),([Institution].[Country].&amp;[Bulgaria]),([Institution].[Country].&amp;[Kosovo]),([Institution].[Country].&amp;[Macedonia]),([Institution].[Country].&amp;[Romania]),([Institution].[Country].&amp;[Serbia])}"/>
    <s v="[Assets Monthly Cont].[Has Zero Balance].&amp;[False]"/>
    <s v="{([Contract].[Reporting Unit].&amp;[Branch Thessaloniki]),([Contract].[Reporting Unit].&amp;[Finance Company]),([Contract].[Reporting Unit].&amp;[ProCredit Bank])}"/>
    <s v="[Dates].[Year-Month (numbers)].[Year].&amp;[2022].&amp;[12]"/>
    <s v="{([Institution].[Country].&amp;[Moldova]),([Institution].[Country].&amp;[Georgia]),([Institution].[Country].&amp;[Ukraine])}"/>
    <s v="{([Institution].[Country].&amp;[Ecuador])}"/>
    <s v="{([Institution].[Country].&amp;[Albania]),([Institution].[Country].&amp;[Bosnia]),([Institution].[Country].&amp;[Bulgaria]),([Institution].[Country].&amp;[Kosovo]),([Institution].[Country].&amp;[Macedonia]),([Institution].[Country].&amp;[Romania]),([Institution].[Country].&amp;[Serbia]),([Institution].[Country].&amp;[Moldova]),([Institution].[Country].&amp;[Georgia]),([Institution].[Country].&amp;[Ukraine]),([Institution].[Country].&amp;[Ecuador]),([Institution].[Country].&amp;[Germany])}"/>
    <s v="[Contract].[Marked As Green Until Reporting Date].&amp;[True]"/>
    <s v="[Dates].[Year-Month (numbers)].[Year].&amp;[2021].&amp;[12]"/>
    <s v="[Eco Category].[Eco Category].[Level 1].&amp;[EE Energy Efficiency]"/>
    <s v="[Eco Category].[Eco Category].[Level 1].&amp;[RE Renewable Energy]"/>
    <s v="[Eco Category].[Eco Category].[Level 1].&amp;[GR Environmental Measures]"/>
    <s v="ThisWorkbookDataModel"/>
    <s v="[Sheet1].[CountryName].&amp;[Ecuador]"/>
    <s v="[Measures].[Sum of Total emissions]"/>
    <s v="[Institution].[Country].&amp;[Germany]"/>
    <s v="[Dates].[Year-Month (numbers)].[Year].&amp;[2023].&amp;[12]"/>
    <s v="[Party].[Party Group Loan Purpose].&amp;[Private]"/>
    <s v="{([Eco Category].[Eco Category].[Level 1].&amp;[EE Energy Efficiency]),([Eco Category].[Eco Category].[Level 1].&amp;[GR Environmental Measures]),([Eco Category].[Eco Category].[Level 1].&amp;[RE Renewable Energy])}"/>
    <s v="[Dates].[Year-Month].[YearMonth].&amp;[2023-12]"/>
    <s v="[countries].[CountryName].&amp;[Ecuador]"/>
    <s v="[Measures].[Sum of Total Emissions 2]"/>
    <s v="[countries].[CountryName].&amp;[Germany]"/>
    <s v="[countries].[CountryName].[All]"/>
  </metadataStrings>
  <mdxMetadata count="53">
    <mdx n="0" f="v">
      <t c="10" fi="0">
        <n x="1"/>
        <n x="2"/>
        <n x="3"/>
        <n x="12"/>
        <n x="7" s="1"/>
        <n x="4"/>
        <n x="5" s="1"/>
        <n x="14"/>
        <n x="6"/>
        <n x="13"/>
      </t>
    </mdx>
    <mdx n="0" f="v">
      <t c="10" fi="0">
        <n x="1"/>
        <n x="2"/>
        <n x="3"/>
        <n x="12"/>
        <n x="7" s="1"/>
        <n x="4"/>
        <n x="5" s="1"/>
        <n x="14"/>
        <n x="6"/>
        <n x="8"/>
      </t>
    </mdx>
    <mdx n="0" f="v">
      <t c="10" fi="0">
        <n x="1"/>
        <n x="2"/>
        <n x="3"/>
        <n x="12"/>
        <n x="7" s="1"/>
        <n x="4"/>
        <n x="5" s="1"/>
        <n x="15"/>
        <n x="6"/>
        <n x="13"/>
      </t>
    </mdx>
    <mdx n="0" f="v">
      <t c="10" fi="0">
        <n x="1"/>
        <n x="2"/>
        <n x="3"/>
        <n x="12"/>
        <n x="7" s="1"/>
        <n x="4"/>
        <n x="5" s="1"/>
        <n x="16"/>
        <n x="6"/>
        <n x="13"/>
      </t>
    </mdx>
    <mdx n="0" f="v">
      <t c="10" fi="0">
        <n x="1"/>
        <n x="2"/>
        <n x="3"/>
        <n x="12"/>
        <n x="7" s="1"/>
        <n x="4"/>
        <n x="9" s="1"/>
        <n x="14"/>
        <n x="6"/>
        <n x="13"/>
      </t>
    </mdx>
    <mdx n="0" f="v">
      <t c="10" fi="0">
        <n x="1"/>
        <n x="2"/>
        <n x="3"/>
        <n x="12"/>
        <n x="7" s="1"/>
        <n x="4"/>
        <n x="9" s="1"/>
        <n x="14"/>
        <n x="6"/>
        <n x="8"/>
      </t>
    </mdx>
    <mdx n="0" f="v">
      <t c="10" fi="0">
        <n x="1"/>
        <n x="2"/>
        <n x="3"/>
        <n x="12"/>
        <n x="7" s="1"/>
        <n x="4"/>
        <n x="9" s="1"/>
        <n x="15"/>
        <n x="6"/>
        <n x="13"/>
      </t>
    </mdx>
    <mdx n="0" f="v">
      <t c="10" fi="0">
        <n x="1"/>
        <n x="2"/>
        <n x="3"/>
        <n x="12"/>
        <n x="7" s="1"/>
        <n x="4"/>
        <n x="9" s="1"/>
        <n x="15"/>
        <n x="6"/>
        <n x="8"/>
      </t>
    </mdx>
    <mdx n="0" f="v">
      <t c="10" fi="0">
        <n x="1"/>
        <n x="2"/>
        <n x="3"/>
        <n x="12"/>
        <n x="7" s="1"/>
        <n x="4"/>
        <n x="9" s="1"/>
        <n x="16"/>
        <n x="6"/>
        <n x="13"/>
      </t>
    </mdx>
    <mdx n="0" f="v">
      <t c="10" fi="0">
        <n x="1"/>
        <n x="2"/>
        <n x="3"/>
        <n x="12"/>
        <n x="7" s="1"/>
        <n x="4"/>
        <n x="9" s="1"/>
        <n x="16"/>
        <n x="6"/>
        <n x="8"/>
      </t>
    </mdx>
    <mdx n="0" f="v">
      <t c="10" fi="0">
        <n x="1"/>
        <n x="2"/>
        <n x="3"/>
        <n x="12"/>
        <n x="7" s="1"/>
        <n x="4"/>
        <n x="10" s="1"/>
        <n x="14"/>
        <n x="6"/>
        <n x="13"/>
      </t>
    </mdx>
    <mdx n="0" f="v">
      <t c="10" fi="0">
        <n x="1"/>
        <n x="2"/>
        <n x="3"/>
        <n x="12"/>
        <n x="7" s="1"/>
        <n x="4"/>
        <n x="10" s="1"/>
        <n x="14"/>
        <n x="6"/>
        <n x="8"/>
      </t>
    </mdx>
    <mdx n="0" f="v">
      <t c="10" fi="0">
        <n x="1"/>
        <n x="2"/>
        <n x="3"/>
        <n x="12"/>
        <n x="7" s="1"/>
        <n x="4"/>
        <n x="10" s="1"/>
        <n x="16"/>
        <n x="6"/>
        <n x="13"/>
      </t>
    </mdx>
    <mdx n="0" f="v">
      <t c="10" fi="0">
        <n x="1"/>
        <n x="2"/>
        <n x="3"/>
        <n x="12"/>
        <n x="7" s="1"/>
        <n x="4"/>
        <n x="10" s="1"/>
        <n x="16"/>
        <n x="6"/>
        <n x="8"/>
      </t>
    </mdx>
    <mdx n="0" f="v">
      <t c="10" fi="0">
        <n x="1"/>
        <n x="2"/>
        <n x="3"/>
        <n x="12"/>
        <n x="7" s="1"/>
        <n x="4"/>
        <n x="11" s="1"/>
        <n x="15"/>
        <n x="6"/>
        <n x="13"/>
      </t>
    </mdx>
    <mdx n="0" f="v">
      <t c="10" fi="0">
        <n x="1"/>
        <n x="2"/>
        <n x="3"/>
        <n x="12"/>
        <n x="7" s="1"/>
        <n x="4"/>
        <n x="11" s="1"/>
        <n x="16"/>
        <n x="6"/>
        <n x="13"/>
      </t>
    </mdx>
    <mdx n="0" f="v">
      <t c="10" fi="0">
        <n x="1"/>
        <n x="2"/>
        <n x="3"/>
        <n x="12"/>
        <n x="7" s="1"/>
        <n x="4"/>
        <n x="11" s="1"/>
        <n x="14"/>
        <n x="6"/>
        <n x="13"/>
      </t>
    </mdx>
    <mdx n="17" f="v">
      <t c="2">
        <n x="18"/>
        <n x="19"/>
      </t>
    </mdx>
    <mdx n="0" f="v">
      <t c="9" fi="0">
        <n x="1"/>
        <n x="2"/>
        <n x="3"/>
        <n x="12"/>
        <n x="7" s="1"/>
        <n x="4"/>
        <n x="20"/>
        <n x="6"/>
        <n x="13"/>
      </t>
    </mdx>
    <mdx n="0" f="v">
      <t c="9" fi="0">
        <n x="1"/>
        <n x="2"/>
        <n x="3"/>
        <n x="12"/>
        <n x="7" s="1"/>
        <n x="4"/>
        <n x="20"/>
        <n x="6"/>
        <n x="8"/>
      </t>
    </mdx>
    <mdx n="0" f="v">
      <t c="9" fi="0">
        <n x="1"/>
        <n x="2"/>
        <n x="3"/>
        <n x="12"/>
        <n x="7" s="1"/>
        <n x="4"/>
        <n x="20"/>
        <n x="6"/>
        <n x="21"/>
      </t>
    </mdx>
    <mdx n="0" f="v">
      <t c="11" fi="0">
        <n x="1"/>
        <n x="2"/>
        <n x="3"/>
        <n x="12"/>
        <n x="7" s="1"/>
        <n x="4"/>
        <n x="5" s="1"/>
        <n x="22"/>
        <n x="6"/>
        <n x="23" s="1"/>
        <n x="13"/>
      </t>
    </mdx>
    <mdx n="0" f="v">
      <t c="11" fi="0">
        <n x="1"/>
        <n x="2"/>
        <n x="3"/>
        <n x="12"/>
        <n x="7" s="1"/>
        <n x="4"/>
        <n x="5" s="1"/>
        <n x="22"/>
        <n x="6"/>
        <n x="23" s="1"/>
        <n x="8"/>
      </t>
    </mdx>
    <mdx n="0" f="v">
      <t c="11" fi="0">
        <n x="1"/>
        <n x="2"/>
        <n x="3"/>
        <n x="12"/>
        <n x="7" s="1"/>
        <n x="4"/>
        <n x="5" s="1"/>
        <n x="22"/>
        <n x="6"/>
        <n x="23" s="1"/>
        <n x="21"/>
      </t>
    </mdx>
    <mdx n="0" f="v">
      <t c="11" fi="0">
        <n x="1"/>
        <n x="2"/>
        <n x="3"/>
        <n x="12"/>
        <n x="7" s="1"/>
        <n x="4"/>
        <n x="9" s="1"/>
        <n x="22"/>
        <n x="6"/>
        <n x="23" s="1"/>
        <n x="13"/>
      </t>
    </mdx>
    <mdx n="0" f="v">
      <t c="11" fi="0">
        <n x="1"/>
        <n x="2"/>
        <n x="3"/>
        <n x="12"/>
        <n x="7" s="1"/>
        <n x="4"/>
        <n x="9" s="1"/>
        <n x="22"/>
        <n x="6"/>
        <n x="23" s="1"/>
        <n x="8"/>
      </t>
    </mdx>
    <mdx n="0" f="v">
      <t c="11" fi="0">
        <n x="1"/>
        <n x="2"/>
        <n x="3"/>
        <n x="12"/>
        <n x="7" s="1"/>
        <n x="4"/>
        <n x="9" s="1"/>
        <n x="22"/>
        <n x="6"/>
        <n x="23" s="1"/>
        <n x="21"/>
      </t>
    </mdx>
    <mdx n="0" f="v">
      <t c="11" fi="0">
        <n x="1"/>
        <n x="2"/>
        <n x="3"/>
        <n x="12"/>
        <n x="7" s="1"/>
        <n x="4"/>
        <n x="10" s="1"/>
        <n x="22"/>
        <n x="6"/>
        <n x="23" s="1"/>
        <n x="13"/>
      </t>
    </mdx>
    <mdx n="0" f="v">
      <t c="11" fi="0">
        <n x="1"/>
        <n x="2"/>
        <n x="3"/>
        <n x="12"/>
        <n x="7" s="1"/>
        <n x="4"/>
        <n x="10" s="1"/>
        <n x="22"/>
        <n x="6"/>
        <n x="23" s="1"/>
        <n x="8"/>
      </t>
    </mdx>
    <mdx n="0" f="v">
      <t c="11" fi="0">
        <n x="1"/>
        <n x="2"/>
        <n x="3"/>
        <n x="12"/>
        <n x="7" s="1"/>
        <n x="4"/>
        <n x="10" s="1"/>
        <n x="22"/>
        <n x="6"/>
        <n x="23" s="1"/>
        <n x="21"/>
      </t>
    </mdx>
    <mdx n="0" f="v">
      <t c="10" fi="0">
        <n x="1"/>
        <n x="2"/>
        <n x="3"/>
        <n x="12"/>
        <n x="7" s="1"/>
        <n x="4"/>
        <n x="5" s="1"/>
        <n x="23" s="1"/>
        <n x="6"/>
        <n x="21"/>
      </t>
    </mdx>
    <mdx n="0" f="v">
      <t c="10" fi="0">
        <n x="1"/>
        <n x="2"/>
        <n x="3"/>
        <n x="12"/>
        <n x="7" s="1"/>
        <n x="4"/>
        <n x="9" s="1"/>
        <n x="23" s="1"/>
        <n x="6"/>
        <n x="21"/>
      </t>
    </mdx>
    <mdx n="0" f="v">
      <t c="10" fi="0">
        <n x="1"/>
        <n x="2"/>
        <n x="3"/>
        <n x="12"/>
        <n x="7" s="1"/>
        <n x="4"/>
        <n x="10" s="1"/>
        <n x="23" s="1"/>
        <n x="6"/>
        <n x="21"/>
      </t>
    </mdx>
    <mdx n="0" f="v">
      <t c="10" fi="0">
        <n x="1"/>
        <n x="2"/>
        <n x="3"/>
        <n x="12"/>
        <n x="7" s="1"/>
        <n x="4"/>
        <n x="20"/>
        <n x="23" s="1"/>
        <n x="6"/>
        <n x="21"/>
      </t>
    </mdx>
    <mdx n="0" f="v">
      <t c="10" fi="0">
        <n x="1"/>
        <n x="2"/>
        <n x="3"/>
        <n x="12"/>
        <n x="7" s="1"/>
        <n x="4"/>
        <n x="11" s="1"/>
        <n x="23" s="1"/>
        <n x="6"/>
        <n x="8"/>
      </t>
    </mdx>
    <mdx n="0" f="v">
      <t c="9" fi="0">
        <n x="3"/>
        <n x="24"/>
        <n x="7" s="1"/>
        <n x="1"/>
        <n x="2"/>
        <n x="12"/>
        <n x="4"/>
        <n x="6"/>
        <n x="23" s="1"/>
      </t>
    </mdx>
    <mdx n="0" f="v">
      <t c="10" fi="0">
        <n x="1"/>
        <n x="2"/>
        <n x="3"/>
        <n x="12"/>
        <n x="7" s="1"/>
        <n x="4"/>
        <n x="5" s="1"/>
        <n x="14"/>
        <n x="6"/>
        <n x="21"/>
      </t>
    </mdx>
    <mdx n="0" f="v">
      <t c="10" fi="0">
        <n x="1"/>
        <n x="2"/>
        <n x="3"/>
        <n x="12"/>
        <n x="7" s="1"/>
        <n x="4"/>
        <n x="9" s="1"/>
        <n x="14"/>
        <n x="6"/>
        <n x="21"/>
      </t>
    </mdx>
    <mdx n="0" f="v">
      <t c="10" fi="0">
        <n x="1"/>
        <n x="2"/>
        <n x="3"/>
        <n x="12"/>
        <n x="7" s="1"/>
        <n x="4"/>
        <n x="10" s="1"/>
        <n x="14"/>
        <n x="6"/>
        <n x="21"/>
      </t>
    </mdx>
    <mdx n="0" f="v">
      <t c="9" fi="0">
        <n x="1"/>
        <n x="2"/>
        <n x="3"/>
        <n x="12"/>
        <n x="7" s="1"/>
        <n x="4"/>
        <n x="20"/>
        <n x="14"/>
        <n x="21"/>
      </t>
    </mdx>
    <mdx n="0" f="v">
      <t c="10" fi="0">
        <n x="1"/>
        <n x="2"/>
        <n x="3"/>
        <n x="12"/>
        <n x="7" s="1"/>
        <n x="4"/>
        <n x="11" s="1"/>
        <n x="14"/>
        <n x="6"/>
        <n x="24"/>
      </t>
    </mdx>
    <mdx n="0" f="v">
      <t c="10" fi="0">
        <n x="1"/>
        <n x="2"/>
        <n x="3"/>
        <n x="12"/>
        <n x="7" s="1"/>
        <n x="4"/>
        <n x="5" s="1"/>
        <n x="15"/>
        <n x="6"/>
        <n x="21"/>
      </t>
    </mdx>
    <mdx n="0" f="v">
      <t c="10" fi="0">
        <n x="1"/>
        <n x="2"/>
        <n x="3"/>
        <n x="12"/>
        <n x="7" s="1"/>
        <n x="4"/>
        <n x="9" s="1"/>
        <n x="15"/>
        <n x="6"/>
        <n x="21"/>
      </t>
    </mdx>
    <mdx n="0" f="v">
      <t c="10" fi="0">
        <n x="1"/>
        <n x="2"/>
        <n x="3"/>
        <n x="12"/>
        <n x="7" s="1"/>
        <n x="4"/>
        <n x="10" s="1"/>
        <n x="15"/>
        <n x="6"/>
        <n x="21"/>
      </t>
    </mdx>
    <mdx n="0" f="v">
      <t c="9" fi="0">
        <n x="1"/>
        <n x="2"/>
        <n x="3"/>
        <n x="12"/>
        <n x="7" s="1"/>
        <n x="4"/>
        <n x="20"/>
        <n x="15"/>
        <n x="21"/>
      </t>
    </mdx>
    <mdx n="0" f="v">
      <t c="10" fi="0">
        <n x="1"/>
        <n x="2"/>
        <n x="3"/>
        <n x="12"/>
        <n x="7" s="1"/>
        <n x="4"/>
        <n x="11" s="1"/>
        <n x="15"/>
        <n x="6"/>
        <n x="24"/>
      </t>
    </mdx>
    <mdx n="0" f="v">
      <t c="10" fi="0">
        <n x="1"/>
        <n x="2"/>
        <n x="3"/>
        <n x="12"/>
        <n x="7" s="1"/>
        <n x="4"/>
        <n x="5" s="1"/>
        <n x="16"/>
        <n x="6"/>
        <n x="21"/>
      </t>
    </mdx>
    <mdx n="0" f="v">
      <t c="10" fi="0">
        <n x="1"/>
        <n x="2"/>
        <n x="3"/>
        <n x="12"/>
        <n x="7" s="1"/>
        <n x="4"/>
        <n x="9" s="1"/>
        <n x="16"/>
        <n x="6"/>
        <n x="21"/>
      </t>
    </mdx>
    <mdx n="0" f="v">
      <t c="10" fi="0">
        <n x="1"/>
        <n x="2"/>
        <n x="3"/>
        <n x="12"/>
        <n x="7" s="1"/>
        <n x="4"/>
        <n x="10" s="1"/>
        <n x="16"/>
        <n x="6"/>
        <n x="21"/>
      </t>
    </mdx>
    <mdx n="0" f="v">
      <t c="10" fi="0">
        <n x="1"/>
        <n x="2"/>
        <n x="3"/>
        <n x="12"/>
        <n x="7" s="1"/>
        <n x="4"/>
        <n x="11" s="1"/>
        <n x="16"/>
        <n x="6"/>
        <n x="24"/>
      </t>
    </mdx>
    <mdx n="17" f="v">
      <t c="2">
        <n x="25"/>
        <n x="26"/>
      </t>
    </mdx>
    <mdx n="17" f="v">
      <t c="2">
        <n x="27"/>
        <n x="26"/>
      </t>
    </mdx>
    <mdx n="17" f="v">
      <t c="2">
        <n x="28"/>
        <n x="26"/>
      </t>
    </mdx>
  </mdxMetadata>
  <valueMetadata count="5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valueMetadata>
</metadata>
</file>

<file path=xl/sharedStrings.xml><?xml version="1.0" encoding="utf-8"?>
<sst xmlns="http://schemas.openxmlformats.org/spreadsheetml/2006/main" count="3340" uniqueCount="1494">
  <si>
    <t>Impact Report Datasheet 2023</t>
  </si>
  <si>
    <t>This datasheet summarises our progress on key sustainability indicators. It provides supplementary information for our Impact Report and Annual Report.</t>
  </si>
  <si>
    <t>Index of indicators</t>
  </si>
  <si>
    <t>Overview</t>
  </si>
  <si>
    <t>1 Key figures</t>
  </si>
  <si>
    <t>Internal</t>
  </si>
  <si>
    <t>2.1 Employees</t>
  </si>
  <si>
    <t>2.2 Internal environmental performance</t>
  </si>
  <si>
    <t>2.3 Supplier screening</t>
  </si>
  <si>
    <t>Lending</t>
  </si>
  <si>
    <t>3.1 Customers</t>
  </si>
  <si>
    <t>3.2 Economic impact</t>
  </si>
  <si>
    <t>3.3 Environmental lending</t>
  </si>
  <si>
    <t>3.4 Portfolio emissions</t>
  </si>
  <si>
    <t>3.5 EU Taxonomy</t>
  </si>
  <si>
    <t>3.6 Gender lending</t>
  </si>
  <si>
    <t>3.7 Prudent risk</t>
  </si>
  <si>
    <t>Governance</t>
  </si>
  <si>
    <t>4.1 Compliance</t>
  </si>
  <si>
    <t>4.2 Crime prevention</t>
  </si>
  <si>
    <t>4.3 Memberships, standards and principles</t>
  </si>
  <si>
    <t>Other</t>
  </si>
  <si>
    <t>5.1 Sustainability context</t>
  </si>
  <si>
    <t>5.2 Principle for Responsible Banking (PRB)</t>
  </si>
  <si>
    <t>5.3 Sustainability Development Goals (SDG)</t>
  </si>
  <si>
    <t>5.4 Global Reporting Initiative (GRI) index</t>
  </si>
  <si>
    <t>5.5 Glossary and definitions</t>
  </si>
  <si>
    <t>All figures are for the 12 months ended 31 December 2023 unless otherwise indicated.</t>
  </si>
  <si>
    <t>Back to content</t>
  </si>
  <si>
    <t>Table Index</t>
  </si>
  <si>
    <t>No.</t>
  </si>
  <si>
    <t>No. of sheet</t>
  </si>
  <si>
    <t>Name of sheet</t>
  </si>
  <si>
    <t>Name of table</t>
  </si>
  <si>
    <t>Key figures</t>
  </si>
  <si>
    <t>General Information</t>
  </si>
  <si>
    <t>Key financial figures</t>
  </si>
  <si>
    <t>Transactions</t>
  </si>
  <si>
    <t>2.1</t>
  </si>
  <si>
    <t>Employees</t>
  </si>
  <si>
    <t>Diversity of governance bodies and employees</t>
  </si>
  <si>
    <t>Non-employee workers</t>
  </si>
  <si>
    <t>Information on employees</t>
  </si>
  <si>
    <t>Collective Bargaining</t>
  </si>
  <si>
    <t>Fair treatment and local representation in management positions</t>
  </si>
  <si>
    <t>New employee hires, seniority and employee turnover</t>
  </si>
  <si>
    <t>Persons with disabilities</t>
  </si>
  <si>
    <t xml:space="preserve">Work life-balance </t>
  </si>
  <si>
    <t>Health and safety</t>
  </si>
  <si>
    <t>Staff development</t>
  </si>
  <si>
    <t>Management academy graduates by gender</t>
  </si>
  <si>
    <t>2.2</t>
  </si>
  <si>
    <t>Internal environmental performance</t>
  </si>
  <si>
    <t xml:space="preserve">General data </t>
  </si>
  <si>
    <t>Total energy consumption</t>
  </si>
  <si>
    <t>Building energy</t>
  </si>
  <si>
    <t>Transport</t>
  </si>
  <si>
    <t xml:space="preserve">CO2 emissions </t>
  </si>
  <si>
    <t>Water</t>
  </si>
  <si>
    <t>Printing paper</t>
  </si>
  <si>
    <t>Waste</t>
  </si>
  <si>
    <t xml:space="preserve">Reusable electronic equipment </t>
  </si>
  <si>
    <t>2.3</t>
  </si>
  <si>
    <t>Supply chain</t>
  </si>
  <si>
    <t>Due diligence screening</t>
  </si>
  <si>
    <t>3.1</t>
  </si>
  <si>
    <t>Customers</t>
  </si>
  <si>
    <t>Loan portfolio by initial size (EUR m, gross)</t>
  </si>
  <si>
    <t>Loan portfolio by client category (EUR m, gross)</t>
  </si>
  <si>
    <t>Number of clients</t>
  </si>
  <si>
    <t>Loan portfolio by sector (EUR m, gross)</t>
  </si>
  <si>
    <t>Number of loan clients by sector</t>
  </si>
  <si>
    <t>Automation of transactions</t>
  </si>
  <si>
    <t>3.2</t>
  </si>
  <si>
    <t>Economic impact</t>
  </si>
  <si>
    <t>Jobs supported</t>
  </si>
  <si>
    <t>Value added</t>
  </si>
  <si>
    <t>Economic Value Retained</t>
  </si>
  <si>
    <t>3.3</t>
  </si>
  <si>
    <t>Environmental lending</t>
  </si>
  <si>
    <t>Environmental and social risk management</t>
  </si>
  <si>
    <t>Green loan portfolio by loan purpose</t>
  </si>
  <si>
    <t>Green loan portfolio by investment category</t>
  </si>
  <si>
    <t>Breakdown of the renewable energy loan portfolio</t>
  </si>
  <si>
    <t xml:space="preserve">Share of green investment loans in total investment loans </t>
  </si>
  <si>
    <t>Disbursed green loans (original principal)</t>
  </si>
  <si>
    <t xml:space="preserve">Portfolio quality indicators for green loan portfolio </t>
  </si>
  <si>
    <t>Impact of renewable energy projects in loan portfolio</t>
  </si>
  <si>
    <t>3.4</t>
  </si>
  <si>
    <t>Portfolio emissions</t>
  </si>
  <si>
    <t>GHG emissions of lending portfolio</t>
  </si>
  <si>
    <t>GHG emissions of lending portfolio by sector activity</t>
  </si>
  <si>
    <t>3.5</t>
  </si>
  <si>
    <t>EU Taxonomy</t>
  </si>
  <si>
    <t>EU Taxonomy group figures</t>
  </si>
  <si>
    <t>EU Taxonomy figures per region</t>
  </si>
  <si>
    <t>3.6</t>
  </si>
  <si>
    <t>Gender lending</t>
  </si>
  <si>
    <t>Share of SME loan clients by gender in ownership</t>
  </si>
  <si>
    <t>Disbursed SME loans by gender in ownership</t>
  </si>
  <si>
    <t>3.7</t>
  </si>
  <si>
    <t>Prudent risk</t>
  </si>
  <si>
    <t xml:space="preserve">Portfolio quality indicators </t>
  </si>
  <si>
    <t>Defaulted loan portfolio</t>
  </si>
  <si>
    <t>4.1</t>
  </si>
  <si>
    <t>Compliance</t>
  </si>
  <si>
    <t>Compliance and banking regulations</t>
  </si>
  <si>
    <t>Incidents, complaints and severe human rights impacts and incidents</t>
  </si>
  <si>
    <t>4.2</t>
  </si>
  <si>
    <t>Crime prevention</t>
  </si>
  <si>
    <t>Financial crime prevention</t>
  </si>
  <si>
    <t>Operations assessed for fraud-related events (including risks related to corruption)</t>
  </si>
  <si>
    <t>Risk awareness training</t>
  </si>
  <si>
    <t xml:space="preserve">Losses from operational and fraud-related loss events </t>
  </si>
  <si>
    <t>4.3</t>
  </si>
  <si>
    <t>Memberships, standards and principles</t>
  </si>
  <si>
    <t>Membership fees</t>
  </si>
  <si>
    <t>Memberships and initiatives joined</t>
  </si>
  <si>
    <t>International standards and principles</t>
  </si>
  <si>
    <t>5.1</t>
  </si>
  <si>
    <t>Sustainability context</t>
  </si>
  <si>
    <t>5.2</t>
  </si>
  <si>
    <t>Principles for Responsible Banking (PRB)</t>
  </si>
  <si>
    <t>Principle for Responsible Banking (PRB)</t>
  </si>
  <si>
    <t>5.3</t>
  </si>
  <si>
    <t>Sustainability Development Goals (SDGs)</t>
  </si>
  <si>
    <t>5.4</t>
  </si>
  <si>
    <t>Global Reporting Iniciative (GRI) index</t>
  </si>
  <si>
    <t>Global Reporting Initiative (GRI) index</t>
  </si>
  <si>
    <t>5.5</t>
  </si>
  <si>
    <t>Glossary and definitions</t>
  </si>
  <si>
    <t>Index</t>
  </si>
  <si>
    <t xml:space="preserve"> </t>
  </si>
  <si>
    <t>General information</t>
  </si>
  <si>
    <t>Indicator</t>
  </si>
  <si>
    <t>South Eastern Europe</t>
  </si>
  <si>
    <t>Eastern Europe</t>
  </si>
  <si>
    <t>South America</t>
  </si>
  <si>
    <t>Germany</t>
  </si>
  <si>
    <t>Total</t>
  </si>
  <si>
    <t>Dec 2021</t>
  </si>
  <si>
    <t>Dec 2022</t>
  </si>
  <si>
    <t>Dec 2023</t>
  </si>
  <si>
    <t>Number of financial institutions</t>
  </si>
  <si>
    <t>Number of other institutions</t>
  </si>
  <si>
    <t>Number of outlets</t>
  </si>
  <si>
    <t>o/w branches</t>
  </si>
  <si>
    <t>o/w Service Points</t>
  </si>
  <si>
    <t>24/7 zones</t>
  </si>
  <si>
    <t>Number of employees</t>
  </si>
  <si>
    <t>Source:</t>
  </si>
  <si>
    <t>Audited Reporting Packages, central database and employee database.</t>
  </si>
  <si>
    <t>Audited:</t>
  </si>
  <si>
    <t>Partially.</t>
  </si>
  <si>
    <t>Note</t>
  </si>
  <si>
    <t>Correction of 'Number of employees' South Eastern Europe 2022.</t>
  </si>
  <si>
    <t xml:space="preserve">Key financial figures </t>
  </si>
  <si>
    <t>Total assets (EUR m, gross)</t>
  </si>
  <si>
    <t>Customer loan portfolio (EUR m, gross)</t>
  </si>
  <si>
    <t>Customer deposits (EUR m)</t>
  </si>
  <si>
    <t>Deposit-to-loans ratio</t>
  </si>
  <si>
    <t>Profit of the period (EUR m)</t>
  </si>
  <si>
    <t>Return on average equity</t>
  </si>
  <si>
    <t>Share of private investment loans in total portfolio (%)</t>
  </si>
  <si>
    <t>Cost-income ratio</t>
  </si>
  <si>
    <t>Reporting Packages and central database.</t>
  </si>
  <si>
    <t>Note:</t>
  </si>
  <si>
    <t>Structure of table adjusted: PCB Ukraine no longer shown separately and inclusion of new indicator "Cost-income ratio".</t>
  </si>
  <si>
    <t>Average monthly number of transactions</t>
  </si>
  <si>
    <t>Average monthly volume of transactions (EUR m)</t>
  </si>
  <si>
    <t>PCH Operational Statistics.</t>
  </si>
  <si>
    <r>
      <t>Total number of staff</t>
    </r>
    <r>
      <rPr>
        <b/>
        <vertAlign val="superscript"/>
        <sz val="11"/>
        <rFont val="Arial"/>
        <family val="2"/>
      </rPr>
      <t>1</t>
    </r>
  </si>
  <si>
    <t>Women</t>
  </si>
  <si>
    <t>Men</t>
  </si>
  <si>
    <r>
      <t>Supervisory Board</t>
    </r>
    <r>
      <rPr>
        <b/>
        <vertAlign val="superscript"/>
        <sz val="11"/>
        <rFont val="Arial"/>
        <family val="2"/>
      </rPr>
      <t>2</t>
    </r>
  </si>
  <si>
    <t>Number</t>
  </si>
  <si>
    <t>Women (%)</t>
  </si>
  <si>
    <t>Men (%)</t>
  </si>
  <si>
    <t>Age &lt;30</t>
  </si>
  <si>
    <t>Age 30-50</t>
  </si>
  <si>
    <t>Age &gt;50</t>
  </si>
  <si>
    <t>Management Board</t>
  </si>
  <si>
    <t>Middle Management</t>
  </si>
  <si>
    <t>Specialists</t>
  </si>
  <si>
    <t>Employee database and manual data collection.</t>
  </si>
  <si>
    <r>
      <rPr>
        <vertAlign val="superscript"/>
        <sz val="11"/>
        <rFont val="Arial"/>
        <family val="2"/>
      </rPr>
      <t>1</t>
    </r>
    <r>
      <rPr>
        <sz val="11"/>
        <rFont val="Arial"/>
        <family val="2"/>
      </rPr>
      <t xml:space="preserve"> All staff, including management board members and staff in unconsolidated entities. Employee numbers are expressed as the head count as at the end of year and include all persons who are in an employment relationship with a member of the ProCredit group and who are on the company payroll. This applies to all employee-count indicators in this sheet. Exchange staff are accounted for at the institution responsible for paying their salary. Self-employed persons or employees of suppliers of the ProCredit group are not included in these statistics. There are no significant fluctuations in the number of employees during the reporting period or between reporting periods.
</t>
    </r>
    <r>
      <rPr>
        <vertAlign val="superscript"/>
        <sz val="11"/>
        <rFont val="Arial"/>
        <family val="2"/>
      </rPr>
      <t>2</t>
    </r>
    <r>
      <rPr>
        <sz val="11"/>
        <rFont val="Arial"/>
        <family val="2"/>
      </rPr>
      <t xml:space="preserve"> In the group total, all supervisory board members are counted only once, but persons who are supervisory board members in more than one region are counted in each of the regions in which they serve.
Non-guaranteed hours employees were excluded from the table as they are covered in the table 'information on employees'.</t>
    </r>
  </si>
  <si>
    <t>Number of non-employee workers</t>
  </si>
  <si>
    <t>Indicators</t>
  </si>
  <si>
    <t xml:space="preserve"> Eastern Europe</t>
  </si>
  <si>
    <t>Manual data collection.</t>
  </si>
  <si>
    <t>Working balance and Health</t>
  </si>
  <si>
    <t>Permanent/full-time</t>
  </si>
  <si>
    <t>Number of women</t>
  </si>
  <si>
    <t>Number of men</t>
  </si>
  <si>
    <t>Permanent/part-time</t>
  </si>
  <si>
    <t>Temporary/full-time</t>
  </si>
  <si>
    <t>Temporary/part-time</t>
  </si>
  <si>
    <t>Non-guaranteed hours employees</t>
  </si>
  <si>
    <t>n/a</t>
  </si>
  <si>
    <t>Employee Database &amp; manual data collection</t>
  </si>
  <si>
    <t>No</t>
  </si>
  <si>
    <t>Numbers of 'Non-guaranteed hours employees' for the segment 'Germany' were corrected for the reporting period Dec 2022 due to revision of the methodology.</t>
  </si>
  <si>
    <t>Share of total employees covered by collective bargaining agreements</t>
  </si>
  <si>
    <t>2022</t>
  </si>
  <si>
    <t>2023</t>
  </si>
  <si>
    <t>Fair recruiter and employer</t>
  </si>
  <si>
    <r>
      <t>Annual total compensation ratio (Management Board included)</t>
    </r>
    <r>
      <rPr>
        <vertAlign val="superscript"/>
        <sz val="11"/>
        <rFont val="Arial"/>
        <family val="2"/>
      </rPr>
      <t>1</t>
    </r>
  </si>
  <si>
    <t>3.4-6.4</t>
  </si>
  <si>
    <t>4.5-6.3</t>
  </si>
  <si>
    <t>2.3-3.7</t>
  </si>
  <si>
    <t>2.3-6.9</t>
  </si>
  <si>
    <t>Proportion of Management Board members hired from the local community (%)</t>
  </si>
  <si>
    <r>
      <t>Average ratio of entry level wage to local minimum wage</t>
    </r>
    <r>
      <rPr>
        <b/>
        <vertAlign val="superscript"/>
        <sz val="11"/>
        <rFont val="Arial"/>
        <family val="2"/>
      </rPr>
      <t>2</t>
    </r>
  </si>
  <si>
    <t xml:space="preserve">Women </t>
  </si>
  <si>
    <t xml:space="preserve">Men </t>
  </si>
  <si>
    <r>
      <t>Adequate wages</t>
    </r>
    <r>
      <rPr>
        <b/>
        <vertAlign val="superscript"/>
        <sz val="11"/>
        <rFont val="Arial"/>
        <family val="2"/>
      </rPr>
      <t>2</t>
    </r>
  </si>
  <si>
    <r>
      <rPr>
        <vertAlign val="superscript"/>
        <sz val="11"/>
        <color rgb="FF000000"/>
        <rFont val="Arial"/>
        <family val="2"/>
      </rPr>
      <t>1</t>
    </r>
    <r>
      <rPr>
        <sz val="11"/>
        <color rgb="FF000000"/>
        <rFont val="Arial"/>
        <family val="2"/>
      </rPr>
      <t xml:space="preserve">The method of calculating the Annual total compensation ratio has been adapted to align with the new GRI Disclosure requirement. In 2021 calculations were made on the national level, while in 2022 and 2023 the ratio includes the regional and the overall group level.
</t>
    </r>
    <r>
      <rPr>
        <vertAlign val="superscript"/>
        <sz val="11"/>
        <color rgb="FF000000"/>
        <rFont val="Arial"/>
        <family val="2"/>
      </rPr>
      <t xml:space="preserve">2 </t>
    </r>
    <r>
      <rPr>
        <sz val="11"/>
        <color rgb="FF000000"/>
        <rFont val="Arial"/>
        <family val="2"/>
      </rPr>
      <t>The salary received after completion of the six-month Onboarding Programme is considered as the entry level wage. Quipu and the ProCredit Academy are not included in the analysis as they have no onboarding programme and they generally hire specialists with several years’ experience; therefore, wages are negotiated individually and are usually well above the local minimum wage. In 2023 the ratio was changed and reflects the adeqate wage, which represents the comparison of average salaries within ProCredit entities with average salaries on the regional level. The group level is not reported under adequate wages due to differences in various regions.</t>
    </r>
  </si>
  <si>
    <t>New employee hires</t>
  </si>
  <si>
    <t>Total (no.)</t>
  </si>
  <si>
    <t>Total rate (%)</t>
  </si>
  <si>
    <t>Women (no.)</t>
  </si>
  <si>
    <t>Women rate (%)</t>
  </si>
  <si>
    <t>Men (no.)</t>
  </si>
  <si>
    <t>Men rate (%)</t>
  </si>
  <si>
    <t>Age &lt;30 (no.)</t>
  </si>
  <si>
    <t>Age &lt;30 rate (%)</t>
  </si>
  <si>
    <t>Age 30-50 (no.)</t>
  </si>
  <si>
    <t>Age 30-50 rate (%)</t>
  </si>
  <si>
    <t>Age &gt;50 (no.)</t>
  </si>
  <si>
    <t>Age &gt;50 rate (%)</t>
  </si>
  <si>
    <t>No. of staff for which ProCredit was the first employer</t>
  </si>
  <si>
    <t xml:space="preserve">within total staff* </t>
  </si>
  <si>
    <t xml:space="preserve">Average seniority by gender (in years) </t>
  </si>
  <si>
    <t>Women in total staff</t>
  </si>
  <si>
    <t>Men in total staff</t>
  </si>
  <si>
    <t>Women in management board</t>
  </si>
  <si>
    <t>Men in management board</t>
  </si>
  <si>
    <r>
      <t>Employee turnover</t>
    </r>
    <r>
      <rPr>
        <b/>
        <vertAlign val="superscript"/>
        <sz val="11"/>
        <rFont val="Arial"/>
        <family val="2"/>
      </rPr>
      <t>1</t>
    </r>
  </si>
  <si>
    <r>
      <rPr>
        <vertAlign val="superscript"/>
        <sz val="11"/>
        <rFont val="Arial"/>
        <family val="2"/>
      </rPr>
      <t>1</t>
    </r>
    <r>
      <rPr>
        <sz val="11"/>
        <rFont val="Arial"/>
        <family val="2"/>
      </rPr>
      <t>Parental leave or turnover during the first year not included.
Minor correction of the average seniority by gender figures of the 2021 reporting period.
The average number of employees during the respective period is calculated by averaging the year-end data specified in Disclosure 102-8. When computing new hire rates and turnover rates for specific sub-groups, the sub-group average is used as the denominator.</t>
    </r>
  </si>
  <si>
    <t>Institution</t>
  </si>
  <si>
    <t>Share of persons with disabilities (%)</t>
  </si>
  <si>
    <t xml:space="preserve">Work-life-balance </t>
  </si>
  <si>
    <t xml:space="preserve">Indicator </t>
  </si>
  <si>
    <t>Share of employees entitled to take family-related leaves (%)</t>
  </si>
  <si>
    <t>Share of employees entitled that took family-related leaves (%)</t>
  </si>
  <si>
    <r>
      <t>Number of fatalities as a result of work-related injuries and work-related ill health</t>
    </r>
    <r>
      <rPr>
        <vertAlign val="superscript"/>
        <sz val="11"/>
        <rFont val="Arial"/>
        <family val="2"/>
      </rPr>
      <t>2</t>
    </r>
  </si>
  <si>
    <r>
      <t>Number of recordable work-related accidents</t>
    </r>
    <r>
      <rPr>
        <vertAlign val="superscript"/>
        <sz val="11"/>
        <rFont val="Arial"/>
        <family val="2"/>
      </rPr>
      <t>1</t>
    </r>
  </si>
  <si>
    <r>
      <t>Number of cases of recordable work-related ill health</t>
    </r>
    <r>
      <rPr>
        <vertAlign val="superscript"/>
        <sz val="11"/>
        <rFont val="Arial"/>
        <family val="2"/>
      </rPr>
      <t>2</t>
    </r>
  </si>
  <si>
    <t>Risk Event Database.</t>
  </si>
  <si>
    <r>
      <rPr>
        <vertAlign val="superscript"/>
        <sz val="11"/>
        <rFont val="Arial"/>
        <family val="2"/>
      </rPr>
      <t>1</t>
    </r>
    <r>
      <rPr>
        <sz val="11"/>
        <rFont val="Arial"/>
        <family val="2"/>
      </rPr>
      <t xml:space="preserve">The indicator refers to the total number of incidents in which an accident occurred and an employee suffered damage as a result. Several car accidents have been documented but no employees were hurt. 
</t>
    </r>
    <r>
      <rPr>
        <vertAlign val="superscript"/>
        <sz val="11"/>
        <rFont val="Arial"/>
        <family val="2"/>
      </rPr>
      <t xml:space="preserve">
2</t>
    </r>
    <r>
      <rPr>
        <sz val="11"/>
        <rFont val="Arial"/>
        <family val="2"/>
      </rPr>
      <t>The other two indicators refer to incidents that not only put an employee's health in danger but also had a noticeable effect. Two events with potential consequences were reported in the Risk Event Database, but none of them have resulted in employee health problems.</t>
    </r>
  </si>
  <si>
    <t>Share of employees who participated in regular performance and career development reviews (%)</t>
  </si>
  <si>
    <t>Specialist</t>
  </si>
  <si>
    <t xml:space="preserve">Total hours in training </t>
  </si>
  <si>
    <t>Average hours of training per year per employee</t>
  </si>
  <si>
    <t>ProCredit Onboarding Programme</t>
  </si>
  <si>
    <t>Number of graduates during the reporting period</t>
  </si>
  <si>
    <t>Share of total graduates in total staff (%)</t>
  </si>
  <si>
    <r>
      <t>ProCredit Academy</t>
    </r>
    <r>
      <rPr>
        <b/>
        <vertAlign val="superscript"/>
        <sz val="11"/>
        <rFont val="Arial"/>
        <family val="2"/>
      </rPr>
      <t>1</t>
    </r>
  </si>
  <si>
    <t>Total number of current staff graduated from or currently attending the Banker and Management Academies</t>
  </si>
  <si>
    <t xml:space="preserve">Share of current staff graduated from or currently attending the Banker and Management Academies </t>
  </si>
  <si>
    <t>Employee training on human rights policies or procedures and environmental aspects</t>
  </si>
  <si>
    <t xml:space="preserve">Total hours of Code of Conduct training </t>
  </si>
  <si>
    <t>13,563*</t>
  </si>
  <si>
    <t>Total hours of environmental training</t>
  </si>
  <si>
    <t>Investment in training</t>
  </si>
  <si>
    <t>Annual investment in employee training
(EUR m)</t>
  </si>
  <si>
    <t>Annual investment in employee training per employee (EUR)</t>
  </si>
  <si>
    <t>Employee database, manual data collection, and audited Reporting Packages.</t>
  </si>
  <si>
    <t>Partially</t>
  </si>
  <si>
    <r>
      <rPr>
        <vertAlign val="superscript"/>
        <sz val="11"/>
        <color rgb="FF000000"/>
        <rFont val="Arial"/>
        <family val="2"/>
      </rPr>
      <t>1</t>
    </r>
    <r>
      <rPr>
        <sz val="11"/>
        <color rgb="FF000000"/>
        <rFont val="Arial"/>
        <family val="2"/>
      </rPr>
      <t>Training hours were reduced in 2020 and 2021 as a result of suspending ProCredit Academy programmes in Germany due to the COVID-19 pandemic.
Change in structure of table: Indicators 'Number of applicants during the reporting period' and 'Number of selected applicants during the reporting period' excluded.
Historical figures of 'Annual investment in employee training per employee' were corrected.</t>
    </r>
  </si>
  <si>
    <t>Number of Management Academy graduates by gender</t>
  </si>
  <si>
    <t>Manual collection.</t>
  </si>
  <si>
    <t>Unit</t>
  </si>
  <si>
    <t>Change</t>
  </si>
  <si>
    <t>2022/2023</t>
  </si>
  <si>
    <r>
      <t>Staff</t>
    </r>
    <r>
      <rPr>
        <vertAlign val="superscript"/>
        <sz val="11"/>
        <color theme="1"/>
        <rFont val="Arial"/>
        <family val="2"/>
      </rPr>
      <t>1</t>
    </r>
  </si>
  <si>
    <t>No. (FTE)</t>
  </si>
  <si>
    <t>Area</t>
  </si>
  <si>
    <r>
      <t>m</t>
    </r>
    <r>
      <rPr>
        <vertAlign val="superscript"/>
        <sz val="11"/>
        <color theme="1"/>
        <rFont val="Arial"/>
        <family val="2"/>
      </rPr>
      <t>2</t>
    </r>
  </si>
  <si>
    <t>2021*</t>
  </si>
  <si>
    <t>2022*</t>
  </si>
  <si>
    <t>Total energy consumption within organisation</t>
  </si>
  <si>
    <t>MWh</t>
  </si>
  <si>
    <t>GJ</t>
  </si>
  <si>
    <t xml:space="preserve">Energy intensity </t>
  </si>
  <si>
    <t>kWh/FTE</t>
  </si>
  <si>
    <r>
      <t>kWh/m</t>
    </r>
    <r>
      <rPr>
        <vertAlign val="superscript"/>
        <sz val="11"/>
        <color theme="1"/>
        <rFont val="Arial"/>
        <family val="2"/>
      </rPr>
      <t>2</t>
    </r>
  </si>
  <si>
    <t>kWh/1,000 EUR loan portfolio</t>
  </si>
  <si>
    <t>kWh/1,000 EUR deposits</t>
  </si>
  <si>
    <t>Non-renewable fuel consumed</t>
  </si>
  <si>
    <t>Renewable fuel consumed</t>
  </si>
  <si>
    <t xml:space="preserve">Purchased electricity </t>
  </si>
  <si>
    <t>Purchased heating</t>
  </si>
  <si>
    <t xml:space="preserve">RE electricity produced and sold </t>
  </si>
  <si>
    <t>Own PV plants installed capacity</t>
  </si>
  <si>
    <t>kWp</t>
  </si>
  <si>
    <t>Electricity production (fed into the grid, FiT)</t>
  </si>
  <si>
    <t>Electricity production (own consumption)</t>
  </si>
  <si>
    <t>Total energy consumption of buildings</t>
  </si>
  <si>
    <r>
      <t>Electricity energy consumption</t>
    </r>
    <r>
      <rPr>
        <b/>
        <vertAlign val="superscript"/>
        <sz val="11"/>
        <color theme="1"/>
        <rFont val="Arial"/>
        <family val="2"/>
      </rPr>
      <t>2</t>
    </r>
  </si>
  <si>
    <t>Electricity from non-renewable energies</t>
  </si>
  <si>
    <t>Electricity from renewable energies</t>
  </si>
  <si>
    <t>Heating energy consumption</t>
  </si>
  <si>
    <t>Heating from non-renewable energies</t>
  </si>
  <si>
    <t>Heating from renewable energies</t>
  </si>
  <si>
    <t>Generators</t>
  </si>
  <si>
    <t>Cooking</t>
  </si>
  <si>
    <t>Vehicle energy consumption</t>
  </si>
  <si>
    <t>Vehicles mileage</t>
  </si>
  <si>
    <t>1,000 km</t>
  </si>
  <si>
    <t>Fuel efficiency</t>
  </si>
  <si>
    <t>kWh/100km</t>
  </si>
  <si>
    <t>Share of hybrid (plug-in) and e-cars</t>
  </si>
  <si>
    <t>%</t>
  </si>
  <si>
    <t>All vehicles (average over the year)</t>
  </si>
  <si>
    <t>All vehicles (Dec)</t>
  </si>
  <si>
    <t>Gasoline (Dec)</t>
  </si>
  <si>
    <t>Diesel (Dec)</t>
  </si>
  <si>
    <t>Electric (Dec)</t>
  </si>
  <si>
    <t>Hybrid (Dec)</t>
  </si>
  <si>
    <t>Hybrid plug-in (Dec)</t>
  </si>
  <si>
    <t>Number of flights</t>
  </si>
  <si>
    <t>Distance of flights</t>
  </si>
  <si>
    <r>
      <t>CO</t>
    </r>
    <r>
      <rPr>
        <b/>
        <vertAlign val="subscript"/>
        <sz val="12"/>
        <color theme="0"/>
        <rFont val="Arial"/>
        <family val="2"/>
      </rPr>
      <t>2eq</t>
    </r>
    <r>
      <rPr>
        <b/>
        <sz val="12"/>
        <color theme="0"/>
        <rFont val="Arial"/>
        <family val="2"/>
      </rPr>
      <t xml:space="preserve"> emissions</t>
    </r>
    <r>
      <rPr>
        <b/>
        <vertAlign val="superscript"/>
        <sz val="12"/>
        <color theme="0"/>
        <rFont val="Arial"/>
        <family val="2"/>
      </rPr>
      <t>3</t>
    </r>
  </si>
  <si>
    <r>
      <t>Total CO</t>
    </r>
    <r>
      <rPr>
        <b/>
        <vertAlign val="subscript"/>
        <sz val="11"/>
        <color theme="1"/>
        <rFont val="Arial"/>
        <family val="2"/>
      </rPr>
      <t>2eq</t>
    </r>
    <r>
      <rPr>
        <b/>
        <sz val="11"/>
        <color theme="1"/>
        <rFont val="Arial"/>
        <family val="2"/>
      </rPr>
      <t xml:space="preserve"> emissions </t>
    </r>
  </si>
  <si>
    <r>
      <t>tCO</t>
    </r>
    <r>
      <rPr>
        <vertAlign val="subscript"/>
        <sz val="11"/>
        <color theme="1"/>
        <rFont val="Arial"/>
        <family val="2"/>
      </rPr>
      <t>2</t>
    </r>
  </si>
  <si>
    <r>
      <t>Total CO</t>
    </r>
    <r>
      <rPr>
        <vertAlign val="subscript"/>
        <sz val="11"/>
        <color theme="1"/>
        <rFont val="Arial"/>
        <family val="2"/>
      </rPr>
      <t>2eq</t>
    </r>
    <r>
      <rPr>
        <sz val="11"/>
        <color theme="1"/>
        <rFont val="Arial"/>
        <family val="2"/>
      </rPr>
      <t xml:space="preserve"> emissions intensity </t>
    </r>
  </si>
  <si>
    <t>tCO2/FTE</t>
  </si>
  <si>
    <r>
      <t>tCO</t>
    </r>
    <r>
      <rPr>
        <vertAlign val="subscript"/>
        <sz val="11"/>
        <color theme="1"/>
        <rFont val="Arial"/>
        <family val="2"/>
      </rPr>
      <t>2</t>
    </r>
    <r>
      <rPr>
        <sz val="11"/>
        <color theme="1"/>
        <rFont val="Arial"/>
        <family val="2"/>
      </rPr>
      <t>/EUR m loan portfolio</t>
    </r>
  </si>
  <si>
    <r>
      <t>tCO</t>
    </r>
    <r>
      <rPr>
        <vertAlign val="subscript"/>
        <sz val="11"/>
        <color theme="1"/>
        <rFont val="Arial"/>
        <family val="2"/>
      </rPr>
      <t>2</t>
    </r>
    <r>
      <rPr>
        <sz val="11"/>
        <color theme="1"/>
        <rFont val="Arial"/>
        <family val="2"/>
      </rPr>
      <t>/EUR m deposits</t>
    </r>
  </si>
  <si>
    <r>
      <t>CO</t>
    </r>
    <r>
      <rPr>
        <b/>
        <vertAlign val="subscript"/>
        <sz val="11"/>
        <color theme="1"/>
        <rFont val="Arial"/>
        <family val="2"/>
      </rPr>
      <t>2eq</t>
    </r>
    <r>
      <rPr>
        <b/>
        <sz val="11"/>
        <color theme="1"/>
        <rFont val="Arial"/>
        <family val="2"/>
      </rPr>
      <t xml:space="preserve"> emissions by scope</t>
    </r>
  </si>
  <si>
    <t>Scope 1</t>
  </si>
  <si>
    <t>Scope 2 location-based</t>
  </si>
  <si>
    <r>
      <t>Scope 2 market-based</t>
    </r>
    <r>
      <rPr>
        <vertAlign val="superscript"/>
        <sz val="11"/>
        <color theme="1"/>
        <rFont val="Arial"/>
        <family val="2"/>
      </rPr>
      <t>4</t>
    </r>
  </si>
  <si>
    <r>
      <t>Scope 3 (flights)</t>
    </r>
    <r>
      <rPr>
        <vertAlign val="superscript"/>
        <sz val="11"/>
        <color theme="1"/>
        <rFont val="Arial"/>
        <family val="2"/>
      </rPr>
      <t>5</t>
    </r>
  </si>
  <si>
    <r>
      <t>CO</t>
    </r>
    <r>
      <rPr>
        <b/>
        <vertAlign val="subscript"/>
        <sz val="11"/>
        <color theme="1"/>
        <rFont val="Arial"/>
        <family val="2"/>
      </rPr>
      <t>2eq</t>
    </r>
    <r>
      <rPr>
        <b/>
        <sz val="11"/>
        <color theme="1"/>
        <rFont val="Arial"/>
        <family val="2"/>
      </rPr>
      <t xml:space="preserve"> emissions intensity by scope</t>
    </r>
  </si>
  <si>
    <r>
      <t>tCO</t>
    </r>
    <r>
      <rPr>
        <vertAlign val="subscript"/>
        <sz val="11"/>
        <color theme="1"/>
        <rFont val="Arial"/>
        <family val="2"/>
      </rPr>
      <t>2</t>
    </r>
    <r>
      <rPr>
        <sz val="11"/>
        <color theme="1"/>
        <rFont val="Arial"/>
        <family val="2"/>
      </rPr>
      <t>/FTE</t>
    </r>
  </si>
  <si>
    <r>
      <t>CO</t>
    </r>
    <r>
      <rPr>
        <b/>
        <vertAlign val="subscript"/>
        <sz val="11"/>
        <color theme="1"/>
        <rFont val="Arial"/>
        <family val="2"/>
      </rPr>
      <t>2eq</t>
    </r>
    <r>
      <rPr>
        <b/>
        <sz val="11"/>
        <color theme="1"/>
        <rFont val="Arial"/>
        <family val="2"/>
      </rPr>
      <t xml:space="preserve"> emissions by main origins</t>
    </r>
  </si>
  <si>
    <t>Road travel</t>
  </si>
  <si>
    <t>Air travel</t>
  </si>
  <si>
    <t>Electricity</t>
  </si>
  <si>
    <t>Heating</t>
  </si>
  <si>
    <r>
      <t>CO</t>
    </r>
    <r>
      <rPr>
        <b/>
        <vertAlign val="subscript"/>
        <sz val="11"/>
        <color theme="1"/>
        <rFont val="Arial"/>
        <family val="2"/>
      </rPr>
      <t>2eq</t>
    </r>
    <r>
      <rPr>
        <b/>
        <sz val="11"/>
        <color theme="1"/>
        <rFont val="Arial"/>
        <family val="2"/>
      </rPr>
      <t xml:space="preserve"> emissions avoided through electricity produced, solar PV </t>
    </r>
  </si>
  <si>
    <r>
      <t>CO</t>
    </r>
    <r>
      <rPr>
        <b/>
        <vertAlign val="subscript"/>
        <sz val="11"/>
        <color theme="1"/>
        <rFont val="Arial"/>
        <family val="2"/>
      </rPr>
      <t xml:space="preserve">2eq </t>
    </r>
    <r>
      <rPr>
        <b/>
        <sz val="11"/>
        <color theme="1"/>
        <rFont val="Arial"/>
        <family val="2"/>
      </rPr>
      <t>emissions offset through</t>
    </r>
    <r>
      <rPr>
        <b/>
        <vertAlign val="subscript"/>
        <sz val="11"/>
        <color theme="1"/>
        <rFont val="Arial"/>
        <family val="2"/>
      </rPr>
      <t xml:space="preserve"> </t>
    </r>
    <r>
      <rPr>
        <b/>
        <sz val="11"/>
        <color theme="1"/>
        <rFont val="Arial"/>
        <family val="2"/>
      </rPr>
      <t xml:space="preserve">compensation payments </t>
    </r>
  </si>
  <si>
    <t>Total water consumption</t>
  </si>
  <si>
    <r>
      <t>m</t>
    </r>
    <r>
      <rPr>
        <vertAlign val="superscript"/>
        <sz val="11"/>
        <color theme="1"/>
        <rFont val="Arial"/>
        <family val="2"/>
      </rPr>
      <t>3</t>
    </r>
  </si>
  <si>
    <t xml:space="preserve">  Indoor water consumption </t>
  </si>
  <si>
    <t xml:space="preserve">  Outdoor water use (irrigation)</t>
  </si>
  <si>
    <t>Indoor water consumption intensity</t>
  </si>
  <si>
    <r>
      <t>m</t>
    </r>
    <r>
      <rPr>
        <vertAlign val="superscript"/>
        <sz val="11"/>
        <color theme="1"/>
        <rFont val="Arial"/>
        <family val="2"/>
      </rPr>
      <t>3</t>
    </r>
    <r>
      <rPr>
        <sz val="11"/>
        <color theme="1"/>
        <rFont val="Arial"/>
        <family val="2"/>
      </rPr>
      <t>/FTE</t>
    </r>
  </si>
  <si>
    <r>
      <t>m</t>
    </r>
    <r>
      <rPr>
        <vertAlign val="superscript"/>
        <sz val="11"/>
        <color theme="1"/>
        <rFont val="Arial"/>
        <family val="2"/>
      </rPr>
      <t>3</t>
    </r>
    <r>
      <rPr>
        <sz val="11"/>
        <color theme="1"/>
        <rFont val="Arial"/>
        <family val="2"/>
      </rPr>
      <t>/m</t>
    </r>
    <r>
      <rPr>
        <vertAlign val="superscript"/>
        <sz val="11"/>
        <color theme="1"/>
        <rFont val="Arial"/>
        <family val="2"/>
      </rPr>
      <t>2</t>
    </r>
  </si>
  <si>
    <t>Water from public/private water utility</t>
  </si>
  <si>
    <t>100%*</t>
  </si>
  <si>
    <t>97.7%*</t>
  </si>
  <si>
    <t>98.5%*</t>
  </si>
  <si>
    <t>99.5%*</t>
  </si>
  <si>
    <t>99.8%*</t>
  </si>
  <si>
    <t>Water from rainwater collection</t>
  </si>
  <si>
    <t>Total printing paper consumption</t>
  </si>
  <si>
    <t>t</t>
  </si>
  <si>
    <t>Printing paper consumption intensity</t>
  </si>
  <si>
    <t>kg/FTE</t>
  </si>
  <si>
    <t>of which recycled or certified</t>
  </si>
  <si>
    <t>Total waste</t>
  </si>
  <si>
    <t>Total waste intensity</t>
  </si>
  <si>
    <t>Total paper waste</t>
  </si>
  <si>
    <t>% paper waste recycled</t>
  </si>
  <si>
    <r>
      <t>Total electronic waste</t>
    </r>
    <r>
      <rPr>
        <vertAlign val="superscript"/>
        <sz val="11"/>
        <color theme="1"/>
        <rFont val="Arial"/>
        <family val="2"/>
      </rPr>
      <t>6</t>
    </r>
  </si>
  <si>
    <t>% electronic waste recycled</t>
  </si>
  <si>
    <t>Total plastic waste</t>
  </si>
  <si>
    <t>Total other waste</t>
  </si>
  <si>
    <r>
      <t>Total reusable electronic equipment</t>
    </r>
    <r>
      <rPr>
        <vertAlign val="superscript"/>
        <sz val="11"/>
        <color theme="1"/>
        <rFont val="Arial"/>
        <family val="2"/>
      </rPr>
      <t>6</t>
    </r>
  </si>
  <si>
    <t xml:space="preserve">Internal data: Internal Envirnomental Management Tool.
</t>
  </si>
  <si>
    <t>Partially through internal and external audits of the EMS.</t>
  </si>
  <si>
    <r>
      <t>1</t>
    </r>
    <r>
      <rPr>
        <sz val="11"/>
        <rFont val="Arial"/>
        <family val="2"/>
      </rPr>
      <t xml:space="preserve"> Average number of full-time equivalent (FTE) over the year.
</t>
    </r>
    <r>
      <rPr>
        <vertAlign val="superscript"/>
        <sz val="11"/>
        <rFont val="Arial"/>
        <family val="2"/>
      </rPr>
      <t>2</t>
    </r>
    <r>
      <rPr>
        <sz val="11"/>
        <rFont val="Arial"/>
        <family val="2"/>
      </rPr>
      <t xml:space="preserve"> Cooling energy for air conditioners is included under electricity consumption. Steam energy is not usede at ProCredit premises.
</t>
    </r>
    <r>
      <rPr>
        <vertAlign val="superscript"/>
        <sz val="11"/>
        <rFont val="Arial"/>
        <family val="2"/>
      </rPr>
      <t>3</t>
    </r>
    <r>
      <rPr>
        <sz val="11"/>
        <rFont val="Arial"/>
        <family val="2"/>
      </rPr>
      <t xml:space="preserve"> Emissions Factors (2021) of the International Energy Agency: 2018-2020 were used as reference years for electricity and heating. The emissions factor for BioLPG is 0.0603kg CO</t>
    </r>
    <r>
      <rPr>
        <vertAlign val="subscript"/>
        <sz val="11"/>
        <rFont val="Arial"/>
        <family val="2"/>
      </rPr>
      <t>2eq</t>
    </r>
    <r>
      <rPr>
        <sz val="11"/>
        <rFont val="Arial"/>
        <family val="2"/>
      </rPr>
      <t xml:space="preserve"> and is based on the World LPG Association’s (WLPGA) report titled “Role of LPG and BioLPG in Europe” (2019). CO</t>
    </r>
    <r>
      <rPr>
        <vertAlign val="subscript"/>
        <sz val="11"/>
        <rFont val="Arial"/>
        <family val="2"/>
      </rPr>
      <t>2</t>
    </r>
    <r>
      <rPr>
        <sz val="11"/>
        <rFont val="Arial"/>
        <family val="2"/>
      </rPr>
      <t xml:space="preserve"> emissions from biomass are not included in our gross emissions calculation (only non-CO</t>
    </r>
    <r>
      <rPr>
        <vertAlign val="subscript"/>
        <sz val="11"/>
        <rFont val="Arial"/>
        <family val="2"/>
      </rPr>
      <t>2</t>
    </r>
    <r>
      <rPr>
        <sz val="11"/>
        <rFont val="Arial"/>
        <family val="2"/>
      </rPr>
      <t xml:space="preserve"> emissions are considered using a factor of 0.3g CO</t>
    </r>
    <r>
      <rPr>
        <vertAlign val="subscript"/>
        <sz val="11"/>
        <rFont val="Arial"/>
        <family val="2"/>
      </rPr>
      <t>2eq</t>
    </r>
    <r>
      <rPr>
        <sz val="11"/>
        <rFont val="Arial"/>
        <family val="2"/>
      </rPr>
      <t>/MJ for the combustion of wood pellets according to the Renewable Energy Directive (RED II), Directive (EU) 2018/2001). Using the most conservative emissions factor scenario for wood briquettes and pellets according to RED II (43g CO2/MJ), CO</t>
    </r>
    <r>
      <rPr>
        <vertAlign val="subscript"/>
        <sz val="11"/>
        <rFont val="Arial"/>
        <family val="2"/>
      </rPr>
      <t>2</t>
    </r>
    <r>
      <rPr>
        <sz val="11"/>
        <rFont val="Arial"/>
        <family val="2"/>
      </rPr>
      <t xml:space="preserve"> emissions for wood pellets totalled 104.4 tonnes in 2023, 81.5 tonnes of CO</t>
    </r>
    <r>
      <rPr>
        <vertAlign val="subscript"/>
        <sz val="11"/>
        <rFont val="Arial"/>
        <family val="2"/>
      </rPr>
      <t>2</t>
    </r>
    <r>
      <rPr>
        <sz val="11"/>
        <rFont val="Arial"/>
        <family val="2"/>
      </rPr>
      <t xml:space="preserve"> in 2022 and 109 tonnes of CO</t>
    </r>
    <r>
      <rPr>
        <vertAlign val="subscript"/>
        <sz val="11"/>
        <rFont val="Arial"/>
        <family val="2"/>
      </rPr>
      <t>2</t>
    </r>
    <r>
      <rPr>
        <sz val="11"/>
        <rFont val="Arial"/>
        <family val="2"/>
      </rPr>
      <t xml:space="preserve"> in 2021. Wood pellets are considered non-renewable unless proven to be sourced 100% from certified sustainably managed forests. Consolidation approach for emissions: operational control. For purchased electricity CO</t>
    </r>
    <r>
      <rPr>
        <vertAlign val="subscript"/>
        <sz val="11"/>
        <rFont val="Arial"/>
        <family val="2"/>
      </rPr>
      <t>2</t>
    </r>
    <r>
      <rPr>
        <sz val="11"/>
        <rFont val="Arial"/>
        <family val="2"/>
      </rPr>
      <t xml:space="preserve"> emissions are considered. For district heating,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O gases are considered. For purchased electricity CO</t>
    </r>
    <r>
      <rPr>
        <vertAlign val="subscript"/>
        <sz val="11"/>
        <rFont val="Arial"/>
        <family val="2"/>
      </rPr>
      <t>2</t>
    </r>
    <r>
      <rPr>
        <sz val="11"/>
        <rFont val="Arial"/>
        <family val="2"/>
      </rPr>
      <t xml:space="preserve"> emissions are considered. For district heating,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 xml:space="preserve">O gases are considered.
</t>
    </r>
    <r>
      <rPr>
        <vertAlign val="superscript"/>
        <sz val="11"/>
        <rFont val="Arial"/>
        <family val="2"/>
      </rPr>
      <t>4</t>
    </r>
    <r>
      <rPr>
        <sz val="11"/>
        <rFont val="Arial"/>
        <family val="2"/>
      </rPr>
      <t xml:space="preserve"> Emissions based on individual emissions factors (depending on the specific contractual instrument applied).   
</t>
    </r>
    <r>
      <rPr>
        <vertAlign val="superscript"/>
        <sz val="11"/>
        <rFont val="Arial"/>
        <family val="2"/>
      </rPr>
      <t>5</t>
    </r>
    <r>
      <rPr>
        <sz val="11"/>
        <rFont val="Arial"/>
        <family val="2"/>
      </rPr>
      <t xml:space="preserve"> Estimate via the Atmosfair GmbH web-based calculator.
</t>
    </r>
    <r>
      <rPr>
        <vertAlign val="superscript"/>
        <sz val="11"/>
        <rFont val="Arial"/>
        <family val="2"/>
      </rPr>
      <t>6</t>
    </r>
    <r>
      <rPr>
        <sz val="11"/>
        <rFont val="Arial"/>
        <family val="2"/>
      </rPr>
      <t xml:space="preserve"> Electronic equipment is replaced or recycled in bulk every other year, which unavoidably leads to significant increases or decreases. 
Any differences between the 2022 and 2021 data shown here and the data published in last year’s report are due to updates and regular data quality checks. Data values that differ by more than 10% at regional level and 5% at group level are marked with an asterisk (*). In Germany, the consumption values of BioLPG used for heating and LPG used for cooking were corrected for the Academy in Fuerth. The corrected consumption values also impacted the emission data. The electricity consumption of the data centre in Germany, which was not previously included, is added for all years. Most of the consumed water was sourced from public utilities throughout all reporting years. This data</t>
    </r>
    <r>
      <rPr>
        <sz val="11"/>
        <color rgb="FFFF0000"/>
        <rFont val="Arial"/>
        <family val="2"/>
      </rPr>
      <t xml:space="preserve"> </t>
    </r>
    <r>
      <rPr>
        <sz val="11"/>
        <rFont val="Arial"/>
        <family val="2"/>
      </rPr>
      <t>has been corrected for all institutions. Total waste intensity for Eastern Europe for 2022 was shown as 0. This typo has been replaced with the correct value.
All changes in the absolute performance indicators are reflected in the corresponding relative performance indicators.</t>
    </r>
  </si>
  <si>
    <t>Supplier screeining</t>
  </si>
  <si>
    <t>Sustainable suppliers</t>
  </si>
  <si>
    <t>2021</t>
  </si>
  <si>
    <t xml:space="preserve">Total number of sustainable suppliers </t>
  </si>
  <si>
    <t>Share of sustainable suppliers (%)</t>
  </si>
  <si>
    <t>Share by turnover (%)*</t>
  </si>
  <si>
    <t>Manual data collectionz.</t>
  </si>
  <si>
    <t>The supply chain for the group primarily consists of suppliers of office materials and technical equipment, banking machinery and vehicles. Other links in the ProCredit group’s supply chain (business relationships) include service companies such as consultancies, lawyers or auditors.
(*) excluding Serbia, Georgia, Quipu and ProCredit Academy</t>
  </si>
  <si>
    <t>Due diligence screening of suppliers</t>
  </si>
  <si>
    <t xml:space="preserve">Share of suppliers checked against </t>
  </si>
  <si>
    <r>
      <t>Exclusion List (human and labour rights, child labour, and others)</t>
    </r>
    <r>
      <rPr>
        <vertAlign val="superscript"/>
        <sz val="11"/>
        <color rgb="FF000000"/>
        <rFont val="Arial"/>
        <family val="2"/>
      </rPr>
      <t>1</t>
    </r>
  </si>
  <si>
    <t>Environmental standards</t>
  </si>
  <si>
    <r>
      <rPr>
        <u/>
        <vertAlign val="superscript"/>
        <sz val="11"/>
        <color theme="10"/>
        <rFont val="Calibri"/>
        <family val="2"/>
        <scheme val="minor"/>
      </rPr>
      <t>1</t>
    </r>
    <r>
      <rPr>
        <u/>
        <sz val="11"/>
        <color theme="10"/>
        <rFont val="Calibri"/>
        <family val="2"/>
        <scheme val="minor"/>
      </rPr>
      <t xml:space="preserve"> See our Exclusion List (Code of Conduct p. 30)</t>
    </r>
  </si>
  <si>
    <t>Initial loan size (EUR)</t>
  </si>
  <si>
    <t>&lt;=100,000</t>
  </si>
  <si>
    <t>100,001-250,000</t>
  </si>
  <si>
    <t>250,001-750,000</t>
  </si>
  <si>
    <t>750,001-1.5m</t>
  </si>
  <si>
    <t>&gt;1.5m</t>
  </si>
  <si>
    <t>Reporting Package.</t>
  </si>
  <si>
    <t>Yes.</t>
  </si>
  <si>
    <t>Changed tables due to change of exposure sizes.</t>
  </si>
  <si>
    <t>Private Individual</t>
  </si>
  <si>
    <t>Very Small</t>
  </si>
  <si>
    <t>Small</t>
  </si>
  <si>
    <t>Medium</t>
  </si>
  <si>
    <t>Institutional</t>
  </si>
  <si>
    <t>New table.
Client category defined according to an internal methodology.</t>
  </si>
  <si>
    <t>Private Individuals</t>
  </si>
  <si>
    <t>Central database and manual data collection.</t>
  </si>
  <si>
    <t>New table.
Number of clients refer to active clients according to internal definitions.</t>
  </si>
  <si>
    <t>Sector</t>
  </si>
  <si>
    <t>Business</t>
  </si>
  <si>
    <t>Wholesale and retail trade</t>
  </si>
  <si>
    <t>Agriculture, forestry and fishing</t>
  </si>
  <si>
    <t>Production</t>
  </si>
  <si>
    <t>Transportation and storage</t>
  </si>
  <si>
    <t>Electricity, gas, steam and air conditioning supply</t>
  </si>
  <si>
    <t>Construction and real estate</t>
  </si>
  <si>
    <t>Hotel, restaurant and catering</t>
  </si>
  <si>
    <t>Others</t>
  </si>
  <si>
    <t>Private</t>
  </si>
  <si>
    <t>Total Loan Portfolio</t>
  </si>
  <si>
    <t>o/w investment business loan portfolio</t>
  </si>
  <si>
    <t>Change of structure (including adding private loan purpose).</t>
  </si>
  <si>
    <t>Total number of loan clients</t>
  </si>
  <si>
    <t>o/w investment business loan clients</t>
  </si>
  <si>
    <t>Central database.</t>
  </si>
  <si>
    <t>New table.</t>
  </si>
  <si>
    <t>Total number of financial transactions</t>
  </si>
  <si>
    <t xml:space="preserve">of which: </t>
  </si>
  <si>
    <t>Electronic transactions via e-banking</t>
  </si>
  <si>
    <t>POS transactions</t>
  </si>
  <si>
    <t>ATM operations (incl. drop box)</t>
  </si>
  <si>
    <t>Standing order transactions</t>
  </si>
  <si>
    <t>Transactions using paper payment orders</t>
  </si>
  <si>
    <t>Transactions performed at cash desk</t>
  </si>
  <si>
    <t>Percentages refer only to business transactions.</t>
  </si>
  <si>
    <t>Economic impact through our loan portfolio</t>
  </si>
  <si>
    <t>Jobs supported (as of Dec 2023)</t>
  </si>
  <si>
    <t>Total Employment (Number)</t>
  </si>
  <si>
    <t>Female Employment (%)</t>
  </si>
  <si>
    <t>Youth Employment (%)</t>
  </si>
  <si>
    <t>Value added (as of Dec 2023)</t>
  </si>
  <si>
    <t>Taxes (EUR m)</t>
  </si>
  <si>
    <t>Joint Impact Model calculation.</t>
  </si>
  <si>
    <t>Economic value retained through our own activity</t>
  </si>
  <si>
    <t>Economic value retained, in EUR m</t>
  </si>
  <si>
    <t>Group</t>
  </si>
  <si>
    <t>Economic value generated</t>
  </si>
  <si>
    <t>Interest income (effective interest method)</t>
  </si>
  <si>
    <t>Loss allowance</t>
  </si>
  <si>
    <t>Fee and commission income</t>
  </si>
  <si>
    <t>Dividend income</t>
  </si>
  <si>
    <t>Result from foreign exchange transactions</t>
  </si>
  <si>
    <t>Result from derivative financial instruments</t>
  </si>
  <si>
    <t>Result on derecognition of financial assets 
measured at amortised cost</t>
  </si>
  <si>
    <t>Other operating income</t>
  </si>
  <si>
    <t>Other operating expenses</t>
  </si>
  <si>
    <t>Economic value distributed</t>
  </si>
  <si>
    <t>Interest expenses</t>
  </si>
  <si>
    <t>Fee and commission expenses</t>
  </si>
  <si>
    <t>Personnel expenses</t>
  </si>
  <si>
    <t>Administrative expenses</t>
  </si>
  <si>
    <t>Income tax expenses</t>
  </si>
  <si>
    <t>Economic value retained</t>
  </si>
  <si>
    <t>Aggregation to segments of stand-alone data per bank.</t>
  </si>
  <si>
    <t>Environmental lending and investment</t>
  </si>
  <si>
    <t>Breakdown of loan portfolio 
by environmental risk category</t>
  </si>
  <si>
    <t>Low</t>
  </si>
  <si>
    <t>High</t>
  </si>
  <si>
    <t>Green finance</t>
  </si>
  <si>
    <r>
      <t>Green loans - business (EUR m, gross)</t>
    </r>
    <r>
      <rPr>
        <vertAlign val="superscript"/>
        <sz val="11"/>
        <rFont val="Arial"/>
        <family val="2"/>
      </rPr>
      <t>1</t>
    </r>
  </si>
  <si>
    <r>
      <t>Green loans - business (Number)</t>
    </r>
    <r>
      <rPr>
        <vertAlign val="superscript"/>
        <sz val="11"/>
        <rFont val="Arial"/>
        <family val="2"/>
      </rPr>
      <t>2</t>
    </r>
  </si>
  <si>
    <r>
      <t>Green loans - private (EUR m, gross)</t>
    </r>
    <r>
      <rPr>
        <vertAlign val="superscript"/>
        <sz val="11"/>
        <rFont val="Arial"/>
        <family val="2"/>
      </rPr>
      <t>1</t>
    </r>
  </si>
  <si>
    <r>
      <t>Green loans - private (Number)</t>
    </r>
    <r>
      <rPr>
        <vertAlign val="superscript"/>
        <sz val="11"/>
        <rFont val="Arial"/>
        <family val="2"/>
      </rPr>
      <t>2</t>
    </r>
  </si>
  <si>
    <t>Total green loan portfolio (EUR m, gross)</t>
  </si>
  <si>
    <t>Green loan portfolio as a share of total loan portfolio</t>
  </si>
  <si>
    <r>
      <t>Total green loans (Number)</t>
    </r>
    <r>
      <rPr>
        <b/>
        <vertAlign val="superscript"/>
        <sz val="11"/>
        <rFont val="Arial"/>
        <family val="2"/>
      </rPr>
      <t>1</t>
    </r>
  </si>
  <si>
    <r>
      <rPr>
        <vertAlign val="superscript"/>
        <sz val="11"/>
        <rFont val="Arial"/>
        <family val="2"/>
      </rPr>
      <t>1</t>
    </r>
    <r>
      <rPr>
        <sz val="11"/>
        <rFont val="Arial"/>
        <family val="2"/>
      </rPr>
      <t xml:space="preserve">Audited Reporting Packages.
</t>
    </r>
    <r>
      <rPr>
        <vertAlign val="superscript"/>
        <sz val="11"/>
        <rFont val="Arial"/>
        <family val="2"/>
      </rPr>
      <t>2</t>
    </r>
    <r>
      <rPr>
        <sz val="11"/>
        <rFont val="Arial"/>
        <family val="2"/>
      </rPr>
      <t>Central database.</t>
    </r>
  </si>
  <si>
    <t>Change of numbers due to change in approach (from client perspective to loan-purpose perspective)</t>
  </si>
  <si>
    <t xml:space="preserve">Energy efficiency </t>
  </si>
  <si>
    <t>Volume (EUR m, gross)</t>
  </si>
  <si>
    <t>Number of loans</t>
  </si>
  <si>
    <t xml:space="preserve">Renewable energies </t>
  </si>
  <si>
    <t xml:space="preserve">Environmentally friendly projects </t>
  </si>
  <si>
    <t>Central database and manual data input.</t>
  </si>
  <si>
    <r>
      <t>PV Project Finance (EUR m)</t>
    </r>
    <r>
      <rPr>
        <vertAlign val="superscript"/>
        <sz val="11"/>
        <rFont val="Arial"/>
        <family val="2"/>
      </rPr>
      <t>1</t>
    </r>
  </si>
  <si>
    <r>
      <t>PV Rooftop (EUR m)</t>
    </r>
    <r>
      <rPr>
        <vertAlign val="superscript"/>
        <sz val="11"/>
        <rFont val="Arial"/>
        <family val="2"/>
      </rPr>
      <t>1</t>
    </r>
  </si>
  <si>
    <r>
      <t>Other RE loans (EUR m)</t>
    </r>
    <r>
      <rPr>
        <vertAlign val="superscript"/>
        <sz val="11"/>
        <rFont val="Arial"/>
        <family val="2"/>
      </rPr>
      <t>1</t>
    </r>
  </si>
  <si>
    <r>
      <t>Capacity installed of PV Project Finance (in MWp)</t>
    </r>
    <r>
      <rPr>
        <vertAlign val="superscript"/>
        <sz val="11"/>
        <rFont val="Arial"/>
        <family val="2"/>
      </rPr>
      <t>2</t>
    </r>
  </si>
  <si>
    <r>
      <t>Capacity installed of PV Rooftop (in MWp)</t>
    </r>
    <r>
      <rPr>
        <vertAlign val="superscript"/>
        <sz val="11"/>
        <rFont val="Arial"/>
        <family val="2"/>
      </rPr>
      <t>2</t>
    </r>
  </si>
  <si>
    <r>
      <rPr>
        <vertAlign val="superscript"/>
        <sz val="11"/>
        <rFont val="Arial"/>
        <family val="2"/>
      </rPr>
      <t>1</t>
    </r>
    <r>
      <rPr>
        <sz val="11"/>
        <rFont val="Arial"/>
        <family val="2"/>
      </rPr>
      <t xml:space="preserve">Central database.
</t>
    </r>
    <r>
      <rPr>
        <vertAlign val="superscript"/>
        <sz val="11"/>
        <rFont val="Arial"/>
        <family val="2"/>
      </rPr>
      <t>2</t>
    </r>
    <r>
      <rPr>
        <sz val="11"/>
        <rFont val="Arial"/>
        <family val="2"/>
      </rPr>
      <t>Manual collection data.</t>
    </r>
  </si>
  <si>
    <t xml:space="preserve">Other RE loans primarly include hydropower plants and biogas power plants. </t>
  </si>
  <si>
    <t>Share of green investment loans in total investment loans (%)</t>
  </si>
  <si>
    <t>Investment loans: loans with an initial maturity longer than 3 years.</t>
  </si>
  <si>
    <t xml:space="preserve">Volume of disbursed loans (EUR m) </t>
  </si>
  <si>
    <t>Minor correction of the figure for the reporting period 2021 and minor change in the naming of the table.</t>
  </si>
  <si>
    <t>Share of defaulted loans</t>
  </si>
  <si>
    <t>  0.0%</t>
  </si>
  <si>
    <t xml:space="preserve">Impact of financed renewable energy projects in operation </t>
  </si>
  <si>
    <t>Number of RE projects</t>
  </si>
  <si>
    <t>Solar</t>
  </si>
  <si>
    <t>Hydro</t>
  </si>
  <si>
    <t>Biomass</t>
  </si>
  <si>
    <t>Installed capacity (MWp) of RE projects</t>
  </si>
  <si>
    <t>Electricity generated (MWh) of RE projects</t>
  </si>
  <si>
    <r>
      <t>tCO</t>
    </r>
    <r>
      <rPr>
        <b/>
        <vertAlign val="subscript"/>
        <sz val="11"/>
        <rFont val="Arial"/>
        <family val="2"/>
      </rPr>
      <t>2</t>
    </r>
    <r>
      <rPr>
        <b/>
        <sz val="11"/>
        <rFont val="Arial"/>
        <family val="2"/>
      </rPr>
      <t xml:space="preserve"> emissions avoided through RE projects</t>
    </r>
    <r>
      <rPr>
        <b/>
        <vertAlign val="superscript"/>
        <sz val="11"/>
        <rFont val="Arial"/>
        <family val="2"/>
      </rPr>
      <t>1</t>
    </r>
    <r>
      <rPr>
        <b/>
        <sz val="11"/>
        <rFont val="Arial"/>
        <family val="2"/>
      </rPr>
      <t xml:space="preserve"> </t>
    </r>
  </si>
  <si>
    <t xml:space="preserve">Total </t>
  </si>
  <si>
    <t>The presented data is for Project finance RE plants that are in operation and use actual energy production yearly data.</t>
  </si>
  <si>
    <r>
      <t xml:space="preserve">Project finance renewable energy data are based on actual energy production data for 2023. The provided information is applicable only for the RE projects which are currently in operation.
</t>
    </r>
    <r>
      <rPr>
        <vertAlign val="superscript"/>
        <sz val="11"/>
        <color theme="1"/>
        <rFont val="Arial"/>
        <family val="2"/>
      </rPr>
      <t>1</t>
    </r>
    <r>
      <rPr>
        <sz val="11"/>
        <color theme="1"/>
        <rFont val="Arial"/>
        <family val="2"/>
      </rPr>
      <t xml:space="preserve">Emission factors: IEA (2021) Emission Factors (latest available emission factor - 2020).
</t>
    </r>
  </si>
  <si>
    <t>1. The source used for emission factors: IEA (2021) Emission Factors (latest available emission factor - 2020)</t>
  </si>
  <si>
    <t>Portfolio Emissions (PCAF)</t>
  </si>
  <si>
    <t>Type of lending</t>
  </si>
  <si>
    <t>Total outstanding 
(EUR m)</t>
  </si>
  <si>
    <t xml:space="preserve">Attributed emissions (Ton CO2eq) </t>
  </si>
  <si>
    <t xml:space="preserve">Emission intensity (kton CO2eq/EUR bn) </t>
  </si>
  <si>
    <t>Attributed emissions (Ton CO2eq)</t>
  </si>
  <si>
    <t>Emission intensity (kton CO2eq/EUR bn)</t>
  </si>
  <si>
    <t xml:space="preserve">Attributed emissions (Ton CO2 eq.) </t>
  </si>
  <si>
    <t>Business loans</t>
  </si>
  <si>
    <t>Project finance</t>
  </si>
  <si>
    <r>
      <t>Mortgages</t>
    </r>
    <r>
      <rPr>
        <vertAlign val="superscript"/>
        <sz val="11"/>
        <color rgb="FF4A4948"/>
        <rFont val="Arial"/>
        <family val="2"/>
      </rPr>
      <t>1</t>
    </r>
  </si>
  <si>
    <t>Motor Vehicle Loans</t>
  </si>
  <si>
    <t>Out-of-scope</t>
  </si>
  <si>
    <t>Central database and PCAF emission database.</t>
  </si>
  <si>
    <r>
      <rPr>
        <vertAlign val="superscript"/>
        <sz val="11"/>
        <color rgb="FF000000"/>
        <rFont val="Arial"/>
        <family val="2"/>
      </rPr>
      <t>1</t>
    </r>
    <r>
      <rPr>
        <sz val="11"/>
        <color rgb="FF000000"/>
        <rFont val="Arial"/>
        <family val="2"/>
      </rPr>
      <t>Market value at origination or, in the absence thereof, the oldest value available was used.
Attribution factor: Depending on the data availability, clients' balance sheet figures were used from the most current reporting period but not longer than three years old.
Emission Factor: For the emission factors of the EU countries in which we operate, direct sector activity-based emission factors from the PCAF 2019 Exiobase dataset were used. However, for non-EU countries, an estimate was made based on the data available for countries with similar geographic and economic conditions. A ratio was then applied to Scope 2 emissions based on the electricity emission factors (IEA, Emission Factor 2021) of each country in relation to the country used as a baseline. Furthermore, for Scope 1 emissions data for the agricultural sector, a ratio was also applied considering the FAOSTAT crop and livestock emissions of each non-EU country versus the country used as a baseline. Emission factors for motor vehicle loans and mortgages were updated in accordance with the PCAF 2023 Exiobase dataset.</t>
    </r>
  </si>
  <si>
    <t>Total 2023</t>
  </si>
  <si>
    <t>Total 2022</t>
  </si>
  <si>
    <t>Sector activity</t>
  </si>
  <si>
    <t>Attributed emissions (Ton CO2 eq.)</t>
  </si>
  <si>
    <t>Data quality score (1=high, 5=low)</t>
  </si>
  <si>
    <t>Total outstanding (EUR m)</t>
  </si>
  <si>
    <t xml:space="preserve">Agriculture (A) </t>
  </si>
  <si>
    <t xml:space="preserve">Minerals (B) </t>
  </si>
  <si>
    <t>Industry (C)</t>
  </si>
  <si>
    <t>Utilities (D)</t>
  </si>
  <si>
    <t xml:space="preserve">Water distribution (E) </t>
  </si>
  <si>
    <t xml:space="preserve">Construction (F) </t>
  </si>
  <si>
    <t xml:space="preserve">Retail (G) </t>
  </si>
  <si>
    <t xml:space="preserve">Transport (H) </t>
  </si>
  <si>
    <t>Leisure (I)</t>
  </si>
  <si>
    <t>Information and communication (J)</t>
  </si>
  <si>
    <t>Financial services (K)</t>
  </si>
  <si>
    <t>Real estate (L)</t>
  </si>
  <si>
    <t>Scientific and technical activities (M)</t>
  </si>
  <si>
    <t xml:space="preserve">Administrative services (N) </t>
  </si>
  <si>
    <t xml:space="preserve">Regional administration (O) </t>
  </si>
  <si>
    <t xml:space="preserve">Education (P) </t>
  </si>
  <si>
    <t>Healthcare (Q)</t>
  </si>
  <si>
    <t xml:space="preserve">Recreation (R) </t>
  </si>
  <si>
    <t>Other services (S)</t>
  </si>
  <si>
    <t>Activities of households as employers (T)</t>
  </si>
  <si>
    <t>Extraterritorial organisations (U)</t>
  </si>
  <si>
    <t>No sector</t>
  </si>
  <si>
    <t>Central database and PCAF emission database</t>
  </si>
  <si>
    <t>Attribution factor: Depending on the data availability, clients' balance sheet figures were used from the most current reporting period but not longer than three years old.
Emission Factor: For the emission factors of the EU countries in which we operate, direct sector activity-based emission factors from the PCAF 2019 Exiobase dataset were used. However, for non-EU countries, an estimate was made based on the data available for countries with similar geographic and economic conditions. A ratio was then applied to Scope 2 emissions based on the electricity emission factors (IEA, Emission Factor 2021) of each country in relation to the country used as a baseline. Furthermore, for Scope 1 emissions data for the agricultural sector, a ratio was also applied considering the FAOSTAT crop and livestock emissions of each non-EU country versus the country used as a baseline. Emission factors for motor vehicle loans and mortgages were updated in accordance with the PCAF 2023 Exiobase dataset.</t>
  </si>
  <si>
    <t xml:space="preserve">EU Taxonomy </t>
  </si>
  <si>
    <r>
      <t>Total assets (EUR m)</t>
    </r>
    <r>
      <rPr>
        <b/>
        <vertAlign val="superscript"/>
        <sz val="11"/>
        <color rgb="FF000000"/>
        <rFont val="Arial"/>
        <family val="2"/>
      </rPr>
      <t>1</t>
    </r>
  </si>
  <si>
    <t xml:space="preserve">  of which </t>
  </si>
  <si>
    <t>Central Bank balances</t>
  </si>
  <si>
    <t>Loans and advances to customers</t>
  </si>
  <si>
    <t>Derivative financial assets</t>
  </si>
  <si>
    <r>
      <t>Assets with clients subject to NFRD disclosure obligations</t>
    </r>
    <r>
      <rPr>
        <vertAlign val="superscript"/>
        <sz val="11"/>
        <color rgb="FF000000"/>
        <rFont val="Arial"/>
        <family val="2"/>
      </rPr>
      <t>2</t>
    </r>
  </si>
  <si>
    <r>
      <t>Taxonomy-eligible assets</t>
    </r>
    <r>
      <rPr>
        <vertAlign val="superscript"/>
        <sz val="11"/>
        <color rgb="FF000000"/>
        <rFont val="Arial"/>
        <family val="2"/>
      </rPr>
      <t>2</t>
    </r>
  </si>
  <si>
    <r>
      <t>Proportion in total assets</t>
    </r>
    <r>
      <rPr>
        <b/>
        <vertAlign val="superscript"/>
        <sz val="11"/>
        <color rgb="FF000000"/>
        <rFont val="Arial"/>
        <family val="2"/>
      </rPr>
      <t>1</t>
    </r>
    <r>
      <rPr>
        <b/>
        <sz val="11"/>
        <color rgb="FF000000"/>
        <rFont val="Arial"/>
        <family val="2"/>
      </rPr>
      <t xml:space="preserve"> of </t>
    </r>
  </si>
  <si>
    <r>
      <t>Taxonomy-non-eligible assets</t>
    </r>
    <r>
      <rPr>
        <vertAlign val="superscript"/>
        <sz val="11"/>
        <color rgb="FF000000"/>
        <rFont val="Arial"/>
        <family val="2"/>
      </rPr>
      <t>2</t>
    </r>
  </si>
  <si>
    <r>
      <t>Taxonomy-aligned assets</t>
    </r>
    <r>
      <rPr>
        <vertAlign val="superscript"/>
        <sz val="11"/>
        <color rgb="FF000000"/>
        <rFont val="Arial"/>
        <family val="2"/>
      </rPr>
      <t>2</t>
    </r>
  </si>
  <si>
    <r>
      <t>Exposures to Central Banks, Central Governments acc. to Art. 7 (1) DA</t>
    </r>
    <r>
      <rPr>
        <vertAlign val="superscript"/>
        <sz val="11"/>
        <color rgb="FF000000"/>
        <rFont val="Arial"/>
        <family val="2"/>
      </rPr>
      <t>3</t>
    </r>
  </si>
  <si>
    <r>
      <t>Derivatives ref. to Art. 7 (2) DA</t>
    </r>
    <r>
      <rPr>
        <vertAlign val="superscript"/>
        <sz val="11"/>
        <color rgb="FF000000"/>
        <rFont val="Arial"/>
        <family val="2"/>
      </rPr>
      <t>1</t>
    </r>
  </si>
  <si>
    <r>
      <t>Exposures ref. to Art. 7 (3) DA</t>
    </r>
    <r>
      <rPr>
        <vertAlign val="superscript"/>
        <sz val="11"/>
        <color rgb="FF000000"/>
        <rFont val="Arial"/>
        <family val="2"/>
      </rPr>
      <t>2</t>
    </r>
  </si>
  <si>
    <r>
      <rPr>
        <vertAlign val="superscript"/>
        <sz val="11"/>
        <rFont val="Arial"/>
        <family val="2"/>
      </rPr>
      <t>1</t>
    </r>
    <r>
      <rPr>
        <sz val="11"/>
        <rFont val="Arial"/>
        <family val="2"/>
      </rPr>
      <t xml:space="preserve">Audited Reporting Packages (accounting scope of consolidation).
</t>
    </r>
    <r>
      <rPr>
        <vertAlign val="superscript"/>
        <sz val="11"/>
        <rFont val="Arial"/>
        <family val="2"/>
      </rPr>
      <t>2</t>
    </r>
    <r>
      <rPr>
        <sz val="11"/>
        <rFont val="Arial"/>
        <family val="2"/>
      </rPr>
      <t xml:space="preserve">Manual data collection.
</t>
    </r>
    <r>
      <rPr>
        <vertAlign val="superscript"/>
        <sz val="11"/>
        <rFont val="Arial"/>
        <family val="2"/>
      </rPr>
      <t>3</t>
    </r>
    <r>
      <rPr>
        <sz val="11"/>
        <rFont val="Arial"/>
        <family val="2"/>
      </rPr>
      <t>Audited Bundesbank Reporting Packages (prudential scope of consolidation).</t>
    </r>
  </si>
  <si>
    <t xml:space="preserve">Financial figures are group-consolidated figures. Loans and advances to customers: change of historical values due to change from showing gross instead of net loan portfolio. </t>
  </si>
  <si>
    <r>
      <t>Total assets (EUR m)</t>
    </r>
    <r>
      <rPr>
        <vertAlign val="superscript"/>
        <sz val="11"/>
        <color rgb="FF000000"/>
        <rFont val="Arial"/>
        <family val="2"/>
      </rPr>
      <t>1</t>
    </r>
  </si>
  <si>
    <r>
      <t>Total loan portfolio (EUR m)</t>
    </r>
    <r>
      <rPr>
        <vertAlign val="superscript"/>
        <sz val="11"/>
        <color theme="1"/>
        <rFont val="Arial"/>
        <family val="2"/>
      </rPr>
      <t>1</t>
    </r>
  </si>
  <si>
    <r>
      <t>Assets with clients subject to NFRD disclosure obligations (EUR m)</t>
    </r>
    <r>
      <rPr>
        <vertAlign val="superscript"/>
        <sz val="11"/>
        <color theme="1"/>
        <rFont val="Arial"/>
        <family val="2"/>
      </rPr>
      <t>2</t>
    </r>
  </si>
  <si>
    <r>
      <t>Taxonomy-eligible assets (EUR m)</t>
    </r>
    <r>
      <rPr>
        <vertAlign val="superscript"/>
        <sz val="11"/>
        <color theme="1"/>
        <rFont val="Arial"/>
        <family val="2"/>
      </rPr>
      <t>2</t>
    </r>
  </si>
  <si>
    <t>Climate Change Adaptation</t>
  </si>
  <si>
    <t>Climate Change Mitigation</t>
  </si>
  <si>
    <t>Sustainable Use and protection of water and marine resources</t>
  </si>
  <si>
    <t>Transition to a circular economy</t>
  </si>
  <si>
    <t>Pollution prevention and control</t>
  </si>
  <si>
    <t>Protection and restoration of biodiversity and ecosystems</t>
  </si>
  <si>
    <r>
      <t>Taxonomy-aligned assets (EUR m)</t>
    </r>
    <r>
      <rPr>
        <vertAlign val="superscript"/>
        <sz val="11"/>
        <color theme="1"/>
        <rFont val="Arial"/>
        <family val="2"/>
      </rPr>
      <t>2</t>
    </r>
  </si>
  <si>
    <r>
      <t>SME loans in eligible sectors (EUR m)</t>
    </r>
    <r>
      <rPr>
        <vertAlign val="superscript"/>
        <sz val="11"/>
        <color theme="1"/>
        <rFont val="Arial"/>
        <family val="2"/>
      </rPr>
      <t>2</t>
    </r>
  </si>
  <si>
    <r>
      <t>Proportion of taxonomy-eligible assets</t>
    </r>
    <r>
      <rPr>
        <vertAlign val="superscript"/>
        <sz val="11"/>
        <color theme="1"/>
        <rFont val="Arial"/>
        <family val="2"/>
      </rPr>
      <t>2</t>
    </r>
    <r>
      <rPr>
        <sz val="11"/>
        <color theme="1"/>
        <rFont val="Arial"/>
        <family val="2"/>
      </rPr>
      <t xml:space="preserve"> in total assets</t>
    </r>
    <r>
      <rPr>
        <vertAlign val="superscript"/>
        <sz val="11"/>
        <color theme="1"/>
        <rFont val="Arial"/>
        <family val="2"/>
      </rPr>
      <t>1</t>
    </r>
    <r>
      <rPr>
        <sz val="11"/>
        <color theme="1"/>
        <rFont val="Arial"/>
        <family val="2"/>
      </rPr>
      <t xml:space="preserve"> (%)</t>
    </r>
  </si>
  <si>
    <r>
      <t>Proportion of taxonomy-aligned assets</t>
    </r>
    <r>
      <rPr>
        <vertAlign val="superscript"/>
        <sz val="11"/>
        <color theme="1"/>
        <rFont val="Arial"/>
        <family val="2"/>
      </rPr>
      <t>2</t>
    </r>
    <r>
      <rPr>
        <sz val="11"/>
        <color theme="1"/>
        <rFont val="Arial"/>
        <family val="2"/>
      </rPr>
      <t xml:space="preserve"> in total assets</t>
    </r>
    <r>
      <rPr>
        <vertAlign val="superscript"/>
        <sz val="11"/>
        <color theme="1"/>
        <rFont val="Arial"/>
        <family val="2"/>
      </rPr>
      <t>1</t>
    </r>
    <r>
      <rPr>
        <sz val="11"/>
        <color theme="1"/>
        <rFont val="Arial"/>
        <family val="2"/>
      </rPr>
      <t xml:space="preserve"> (%)</t>
    </r>
  </si>
  <si>
    <r>
      <rPr>
        <vertAlign val="superscript"/>
        <sz val="11"/>
        <color rgb="FF000000"/>
        <rFont val="Arial"/>
        <family val="2"/>
      </rPr>
      <t>1</t>
    </r>
    <r>
      <rPr>
        <sz val="11"/>
        <color rgb="FF000000"/>
        <rFont val="Arial"/>
        <family val="2"/>
      </rPr>
      <t xml:space="preserve">Audited Reporting Packages (accounting scope of consolidation).
</t>
    </r>
    <r>
      <rPr>
        <vertAlign val="superscript"/>
        <sz val="11"/>
        <color rgb="FF000000"/>
        <rFont val="Arial"/>
        <family val="2"/>
      </rPr>
      <t>2</t>
    </r>
    <r>
      <rPr>
        <sz val="11"/>
        <color rgb="FF000000"/>
        <rFont val="Arial"/>
        <family val="2"/>
      </rPr>
      <t xml:space="preserve">Manual data collection.
</t>
    </r>
    <r>
      <rPr>
        <vertAlign val="superscript"/>
        <sz val="11"/>
        <color rgb="FF000000"/>
        <rFont val="Arial"/>
        <family val="2"/>
      </rPr>
      <t>3</t>
    </r>
    <r>
      <rPr>
        <sz val="11"/>
        <color rgb="FF000000"/>
        <rFont val="Arial"/>
        <family val="2"/>
      </rPr>
      <t>Audited Bundesbank Reporting Packages (prudential scope of consolidation).</t>
    </r>
  </si>
  <si>
    <t xml:space="preserve">Financial figures are group-consolidated figures. </t>
  </si>
  <si>
    <t>Share of SME loan clients by gender in ownership (in number)</t>
  </si>
  <si>
    <r>
      <t>WSME</t>
    </r>
    <r>
      <rPr>
        <b/>
        <vertAlign val="superscript"/>
        <sz val="11"/>
        <rFont val="Arial"/>
        <family val="2"/>
      </rPr>
      <t>1</t>
    </r>
  </si>
  <si>
    <t xml:space="preserve">Small </t>
  </si>
  <si>
    <t>MSME</t>
  </si>
  <si>
    <r>
      <t>Parity</t>
    </r>
    <r>
      <rPr>
        <b/>
        <vertAlign val="superscript"/>
        <sz val="11"/>
        <rFont val="Arial"/>
        <family val="2"/>
      </rPr>
      <t xml:space="preserve">2 </t>
    </r>
  </si>
  <si>
    <r>
      <t>Others</t>
    </r>
    <r>
      <rPr>
        <b/>
        <vertAlign val="superscript"/>
        <sz val="11"/>
        <rFont val="Arial"/>
        <family val="2"/>
      </rPr>
      <t>3</t>
    </r>
  </si>
  <si>
    <r>
      <rPr>
        <vertAlign val="superscript"/>
        <sz val="11"/>
        <rFont val="Arial"/>
        <family val="2"/>
      </rPr>
      <t>1</t>
    </r>
    <r>
      <rPr>
        <sz val="11"/>
        <rFont val="Arial"/>
        <family val="2"/>
      </rPr>
      <t xml:space="preserve">Women's own business (WSME): is owned at least 51% by vote and value by a woman or women.
</t>
    </r>
    <r>
      <rPr>
        <vertAlign val="superscript"/>
        <sz val="11"/>
        <rFont val="Arial"/>
        <family val="2"/>
      </rPr>
      <t>2</t>
    </r>
    <r>
      <rPr>
        <sz val="11"/>
        <rFont val="Arial"/>
        <family val="2"/>
      </rPr>
      <t xml:space="preserve">Parity represents a situation with an equal representation of women and men in terms of shares held in a company.
</t>
    </r>
    <r>
      <rPr>
        <vertAlign val="superscript"/>
        <sz val="11"/>
        <rFont val="Arial"/>
        <family val="2"/>
      </rPr>
      <t>3</t>
    </r>
    <r>
      <rPr>
        <sz val="11"/>
        <rFont val="Arial"/>
        <family val="2"/>
      </rPr>
      <t>Others contains clients' ownership without data of gender.</t>
    </r>
  </si>
  <si>
    <t>Disbursed SME loans by gender in ownership (as of Dec 2023)</t>
  </si>
  <si>
    <t>No. of loans</t>
  </si>
  <si>
    <t>Vol (EUR m)</t>
  </si>
  <si>
    <r>
      <t>Parity</t>
    </r>
    <r>
      <rPr>
        <b/>
        <vertAlign val="superscript"/>
        <sz val="11"/>
        <rFont val="Arial"/>
        <family val="2"/>
      </rPr>
      <t>2</t>
    </r>
  </si>
  <si>
    <t>Stage 3 loans coverage ratio</t>
  </si>
  <si>
    <t>Reporting Packages.</t>
  </si>
  <si>
    <t>Adding indicators excluding the contribution of PCB Ukraine.</t>
  </si>
  <si>
    <t>Defaulted loan portfolio (Dec 2023)</t>
  </si>
  <si>
    <t>Albania</t>
  </si>
  <si>
    <t>Bosnia</t>
  </si>
  <si>
    <t>Bulgaria</t>
  </si>
  <si>
    <t>Ecuador</t>
  </si>
  <si>
    <t>Georgia</t>
  </si>
  <si>
    <t>Kosovo</t>
  </si>
  <si>
    <t>North Macedonia</t>
  </si>
  <si>
    <t>Moldova</t>
  </si>
  <si>
    <t>Romania</t>
  </si>
  <si>
    <t>Serbia</t>
  </si>
  <si>
    <t>Ukraine</t>
  </si>
  <si>
    <r>
      <t>Country defaulted loan portfolio (%)</t>
    </r>
    <r>
      <rPr>
        <vertAlign val="superscript"/>
        <sz val="11"/>
        <rFont val="Arial"/>
        <family val="2"/>
      </rPr>
      <t>1</t>
    </r>
  </si>
  <si>
    <r>
      <t>ProCredit Bank's defaulted loan portfolio* (%)</t>
    </r>
    <r>
      <rPr>
        <vertAlign val="superscript"/>
        <sz val="11"/>
        <rFont val="Arial"/>
        <family val="2"/>
      </rPr>
      <t>2</t>
    </r>
  </si>
  <si>
    <r>
      <rPr>
        <u/>
        <vertAlign val="superscript"/>
        <sz val="11"/>
        <color theme="10"/>
        <rFont val="Arial"/>
        <family val="2"/>
      </rPr>
      <t>1</t>
    </r>
    <r>
      <rPr>
        <u/>
        <sz val="11"/>
        <color theme="10"/>
        <rFont val="Arial"/>
        <family val="2"/>
      </rPr>
      <t>National Bank of Albania: Information as of November 2023</t>
    </r>
  </si>
  <si>
    <t>Central Bank of Bosnia and Herzegovina: Information as of June 2023</t>
  </si>
  <si>
    <t>Bulgarian National Bank: Information as of December 2023</t>
  </si>
  <si>
    <t>Ecuador, CEIC Data: Information as of November 2023</t>
  </si>
  <si>
    <t>National Bank of Georgia: Information as of December 2023</t>
  </si>
  <si>
    <t>Eurostat: Information as of December 2022</t>
  </si>
  <si>
    <t>Central Bank of the Republic of Kosovo: Information as of November 2023</t>
  </si>
  <si>
    <t>National Bank of the Republic of North Macedonia: Information as of September 2023</t>
  </si>
  <si>
    <t>National Bank of Moldova: Information as of December 2023</t>
  </si>
  <si>
    <t>National Bank of Romania: Information as of September 2023</t>
  </si>
  <si>
    <t>Serbia, CEIC Data: Information as of September 2023</t>
  </si>
  <si>
    <t>National Bank of Ukraine: Information as of December 2023</t>
  </si>
  <si>
    <r>
      <rPr>
        <vertAlign val="superscript"/>
        <sz val="11"/>
        <rFont val="Arial"/>
        <family val="2"/>
      </rPr>
      <t>2</t>
    </r>
    <r>
      <rPr>
        <sz val="11"/>
        <rFont val="Arial"/>
        <family val="2"/>
      </rPr>
      <t>Reporting Packages.</t>
    </r>
  </si>
  <si>
    <t>Instances of non-compliance with laws and regulations</t>
  </si>
  <si>
    <t>Total number of significant instances of non-compliance with laws and regulations</t>
  </si>
  <si>
    <r>
      <rPr>
        <sz val="11"/>
        <color rgb="FF000000"/>
        <rFont val="Arial"/>
      </rPr>
      <t>Instances for which fines were incurred</t>
    </r>
    <r>
      <rPr>
        <vertAlign val="superscript"/>
        <sz val="11"/>
        <color rgb="FF000000"/>
        <rFont val="Arial"/>
      </rPr>
      <t>1</t>
    </r>
  </si>
  <si>
    <t>Instances for which non-monetary sanctions were incurred</t>
  </si>
  <si>
    <t>Fines paid for instances of non-compliance with laws and regulations</t>
  </si>
  <si>
    <t>Number of fines for instances of non-compliance with laws and regulations</t>
  </si>
  <si>
    <t>o/w occurred in the current reporting period</t>
  </si>
  <si>
    <t>o/w occurred in the previous reporting period</t>
  </si>
  <si>
    <t>Monetary value of fines for instances of non-compliance with laws and regulations</t>
  </si>
  <si>
    <t>Group Compliance Reporting System and Risk Event Database.</t>
  </si>
  <si>
    <t xml:space="preserve">Note: </t>
  </si>
  <si>
    <r>
      <rPr>
        <vertAlign val="superscript"/>
        <sz val="11"/>
        <rFont val="Arial"/>
        <family val="2"/>
      </rPr>
      <t>1</t>
    </r>
    <r>
      <rPr>
        <sz val="11"/>
        <rFont val="Arial"/>
        <family val="2"/>
      </rPr>
      <t>Fine was levied by a local regulator &lt; EUR 50,000.</t>
    </r>
  </si>
  <si>
    <t>Critical concerns</t>
  </si>
  <si>
    <t>Criminal offences</t>
  </si>
  <si>
    <r>
      <t>Non-compliance with internal policies</t>
    </r>
    <r>
      <rPr>
        <vertAlign val="superscript"/>
        <sz val="11"/>
        <rFont val="Arial"/>
        <family val="2"/>
      </rPr>
      <t>1</t>
    </r>
  </si>
  <si>
    <t>Human rights violations</t>
  </si>
  <si>
    <t>Material fines, penalties and compensation for damages for the indicators stated above</t>
  </si>
  <si>
    <t>Total amount</t>
  </si>
  <si>
    <t>Group Compliance Reporting System, Risk Event Database and Whistleblowing System.</t>
  </si>
  <si>
    <r>
      <rPr>
        <vertAlign val="superscript"/>
        <sz val="11"/>
        <rFont val="Arial"/>
        <family val="2"/>
      </rPr>
      <t>1</t>
    </r>
    <r>
      <rPr>
        <sz val="11"/>
        <rFont val="Arial"/>
        <family val="2"/>
      </rPr>
      <t xml:space="preserve">One case of breaching the Code of Conduct was detected. Appropiate measures were taken.
</t>
    </r>
    <r>
      <rPr>
        <vertAlign val="superscript"/>
        <sz val="11"/>
        <rFont val="Arial"/>
        <family val="2"/>
      </rPr>
      <t>1</t>
    </r>
    <r>
      <rPr>
        <sz val="11"/>
        <rFont val="Arial"/>
        <family val="2"/>
      </rPr>
      <t>Instances of discrimination are considered in the indicator and were not deteced during the reporting period.</t>
    </r>
  </si>
  <si>
    <t>Staff trained on financial crime risks</t>
  </si>
  <si>
    <t>ProCredit Onboarding Programme participants</t>
  </si>
  <si>
    <t>Managers</t>
  </si>
  <si>
    <t>Accounts closed or client relationships terminated due to risk of financial crime</t>
  </si>
  <si>
    <t>Number of accounts closed</t>
  </si>
  <si>
    <t>Number of client relationships ended</t>
  </si>
  <si>
    <t xml:space="preserve">Number of client accounts screened against financial crime risks </t>
  </si>
  <si>
    <t>Number of client accounts screened against financial crime risk</t>
  </si>
  <si>
    <t>all</t>
  </si>
  <si>
    <t>Share of total client accounts screened against financial crime risks (%)</t>
  </si>
  <si>
    <t>Quarterly AML Reports of ProCredit banks.</t>
  </si>
  <si>
    <t xml:space="preserve">Operations assessed for fraud-related events (including risks related to corruption)  </t>
  </si>
  <si>
    <t xml:space="preserve">Number of processes assessed </t>
  </si>
  <si>
    <r>
      <t>Number of scenarios evaluated</t>
    </r>
    <r>
      <rPr>
        <vertAlign val="superscript"/>
        <sz val="11"/>
        <rFont val="Arial"/>
        <family val="2"/>
      </rPr>
      <t>1</t>
    </r>
  </si>
  <si>
    <r>
      <t>Number of significant risks related to corruption identified through the fraud risk assessment</t>
    </r>
    <r>
      <rPr>
        <vertAlign val="superscript"/>
        <sz val="11"/>
        <rFont val="Arial"/>
        <family val="2"/>
      </rPr>
      <t>1</t>
    </r>
  </si>
  <si>
    <t>Risk Assessments of all ProCredit banks, PCH and Quipu.</t>
  </si>
  <si>
    <r>
      <rPr>
        <vertAlign val="superscript"/>
        <sz val="11"/>
        <rFont val="Arial"/>
        <family val="2"/>
      </rPr>
      <t>1</t>
    </r>
    <r>
      <rPr>
        <sz val="11"/>
        <rFont val="Arial"/>
        <family val="2"/>
      </rPr>
      <t>Preliminary figures as of 15.02.2024.</t>
    </r>
  </si>
  <si>
    <t>Risk awareness trainings (2022-2023)</t>
  </si>
  <si>
    <t>Number of staff trained in risk awareness (including operational risk as well as fraud and information security awareness)</t>
  </si>
  <si>
    <t>Risk Awareness Training overviews from banks for years 2022 and 2023.</t>
  </si>
  <si>
    <t xml:space="preserve">Employees of ProCredit Reporting office in North Macedonia are presented under Germany. The Group Operational Risk Management Policy requires all institutions to conduct risk awareness trainings. Training can take place in different formats (classroom training with direct outreach at the minimum to key staff, via train-the-trainer, webinar, or self-study via e-learning platform). The risk awareness training may also be combined with other training topics. </t>
  </si>
  <si>
    <t xml:space="preserve">Total gross and net losses from operational and fraud-related loss events </t>
  </si>
  <si>
    <t xml:space="preserve">Gross (EUR) </t>
  </si>
  <si>
    <t>Net (EUR)</t>
  </si>
  <si>
    <t>Risk Event Database (cut-off time for 2023: 22.01.2024; for 2022: 06.02.2023; and for 2021: 31.01.2022).</t>
  </si>
  <si>
    <t>Loss events reported during the reporting year are presented in the table. Boundary credit-related operational risk events are included.</t>
  </si>
  <si>
    <t>Annual expenditures for membership fees (EUR)</t>
  </si>
  <si>
    <t>Questionnaire.</t>
  </si>
  <si>
    <t>Data received from PCB Ecuador and from PCH was in USD and has been converted to EUR at an exchange rate of USD 1 = EUR 0.91.</t>
  </si>
  <si>
    <t>Across all countries</t>
  </si>
  <si>
    <t>All ProCredit banks are members of the banking association in their respective countries and of German chamber of commerce or industry.</t>
  </si>
  <si>
    <t>Country-specific</t>
  </si>
  <si>
    <t>Kosovo Corporate Social Responsibility Network
European Investors Council
Kosovo Chamber of Commerce
Supervisory Board of NALED (National Alliance for Local Economic Development)
Foreign Investment Council (FIC)
Business Intelligence Institute
The Foreign Investors Association Albania (FIAA)
American Chamber of Commerce (AmCham)
Association - Green Navigator of the Western Balkans (WBGN)
Deposit Insurance Agency
Association of Professional Risk Managers
National Association of Appraisers of Serbia
Tourist associations of Sarajevo Canton, Herzegovina-Neretva Canton  and Tuzla Canton
UN Global Compact
Macedonian Chamber of Commerce
ICT Chamber of Commerce (Masit)
Macedonian Energy Forum (MEF)
Macedonian Transport Association (Makam-Trans)</t>
  </si>
  <si>
    <t>European Business Association
UkrSWIFT Association
EU-Georgia Business Council
European Business Association
American Chamber of Commerce
Business Association of Georgia
The Association of Corporate Treasurers
German Economic Union</t>
  </si>
  <si>
    <t>French Chamber of commerce
British Chamber of commerce
Industries, production and employment Chamber of Cuenca City
Commerce Chamber of Quito city
LGBTIQ+ Chamber
Industries and Production Chamber of Santo Domingo city
UN Global Compact</t>
  </si>
  <si>
    <t>2X Global
UN Global Compact
Ost-Ausschuss der deutschen Wirtschaft e.V. 
Einlagensicherungsfonds deutscher Banken e.V.
Verband der Auslandsbanken</t>
  </si>
  <si>
    <t>Questionnaire</t>
  </si>
  <si>
    <t>Environmental and social principles and standards</t>
  </si>
  <si>
    <t>CITES (Convention on International Trade in Endangered Species of Wild Fauna and Flora) 
Convention on Biological Diversity (CBD) 
Convention on the Conservation of European Wildlife and Natural Habitats (Bern Convention) 
Convention on the Conservation of Migratory Species of Wild  Animals (Bonn Convention) 
Convention on Wetlands of International Importance (Ramsar Convention) 
Eco-Management and Audit Scheme (EMAS) 
ISO 14001:2015 and ISO 14064:1
IUCN Guidelines on Protected Areas 
World Heritage Convention 
Montreal Protocol 
Partnership for Carbon Accounting Financials (PCAF) 
Science Based Targets initiative (SBTi) 
Net-Zero Banking Alliance (NZBA) 
European Convention on Human Rights (1950) 
IFC/MIGA Joint Policy Statement on Forced Labour and Harmful Child Labour 
ILO Declaration on Fundamental Principles and Rights at Work (1998) 
Universal Declaration of Human Rights (1948) 
Entrepreneurs for future. Declaration to operate according to Paris 2015 climate contract 
IFC Performance Standards 
EBRD Performance Requirements 
UN Global Compact 
UNEP FI - Principles for Responsible Banking (PRB)  International Trade in Endangered Species of Wild Fauna and Flora) </t>
  </si>
  <si>
    <t>Information security and quality management principles and standards</t>
  </si>
  <si>
    <t xml:space="preserve">3-D Secure Security Requirements 
ISO 20000-1:2011 
ISO 27001:2013 
PCI DSS 
PCI Card Production 
PCI PIN Security 
ISO 9001:2015 </t>
  </si>
  <si>
    <t>Manual data collection</t>
  </si>
  <si>
    <t>Sustainability context indicators</t>
  </si>
  <si>
    <t>Reference year</t>
  </si>
  <si>
    <t>Bosnia &amp; Herzegovina</t>
  </si>
  <si>
    <t>EU 28</t>
  </si>
  <si>
    <r>
      <rPr>
        <vertAlign val="superscript"/>
        <sz val="11"/>
        <color rgb="FF000000"/>
        <rFont val="Arial"/>
        <family val="2"/>
      </rPr>
      <t xml:space="preserve">1 </t>
    </r>
    <r>
      <rPr>
        <sz val="11"/>
        <color rgb="FF000000"/>
        <rFont val="Arial"/>
        <family val="2"/>
      </rPr>
      <t>Proportion of small-scale industries in total industry value added
(%), SDG indicator 9.3.1 </t>
    </r>
  </si>
  <si>
    <t>17.4</t>
  </si>
  <si>
    <t>11.6</t>
  </si>
  <si>
    <t>10.8</t>
  </si>
  <si>
    <t>0.4</t>
  </si>
  <si>
    <t>14.4</t>
  </si>
  <si>
    <t>11.9</t>
  </si>
  <si>
    <t>10.0</t>
  </si>
  <si>
    <t>7.5</t>
  </si>
  <si>
    <t>7.3</t>
  </si>
  <si>
    <t>6.3</t>
  </si>
  <si>
    <r>
      <rPr>
        <vertAlign val="superscript"/>
        <sz val="11"/>
        <color rgb="FF000000"/>
        <rFont val="Arial"/>
        <family val="2"/>
      </rPr>
      <t xml:space="preserve">1 </t>
    </r>
    <r>
      <rPr>
        <sz val="11"/>
        <color rgb="FF000000"/>
        <rFont val="Arial"/>
        <family val="2"/>
      </rPr>
      <t>Carbon dioxide emissions per unit of manufacturing value added 
(kgCO</t>
    </r>
    <r>
      <rPr>
        <vertAlign val="subscript"/>
        <sz val="11"/>
        <color rgb="FF000000"/>
        <rFont val="Arial"/>
        <family val="2"/>
      </rPr>
      <t xml:space="preserve">2 </t>
    </r>
    <r>
      <rPr>
        <sz val="11"/>
        <color rgb="FF000000"/>
        <rFont val="Arial"/>
        <family val="2"/>
      </rPr>
      <t>per constant 2015 USD), SDG indicator 9.4.1</t>
    </r>
  </si>
  <si>
    <t>1.23</t>
  </si>
  <si>
    <t>0.61</t>
  </si>
  <si>
    <t>0.62</t>
  </si>
  <si>
    <t>0.19</t>
  </si>
  <si>
    <t>0.96</t>
  </si>
  <si>
    <t>0.71</t>
  </si>
  <si>
    <t>0.83</t>
  </si>
  <si>
    <t>0.32</t>
  </si>
  <si>
    <t>0.39</t>
  </si>
  <si>
    <t>2.99</t>
  </si>
  <si>
    <t>0.13</t>
  </si>
  <si>
    <r>
      <rPr>
        <vertAlign val="superscript"/>
        <sz val="11"/>
        <color rgb="FF000000"/>
        <rFont val="Arial"/>
        <family val="2"/>
      </rPr>
      <t xml:space="preserve">2 </t>
    </r>
    <r>
      <rPr>
        <sz val="11"/>
        <color rgb="FF000000"/>
        <rFont val="Arial"/>
        <family val="2"/>
      </rPr>
      <t xml:space="preserve">Unemployment rate 
(% of total labour force, modelled ILO estimates) </t>
    </r>
  </si>
  <si>
    <t>11.1</t>
  </si>
  <si>
    <t>11.8</t>
  </si>
  <si>
    <t>11.7</t>
  </si>
  <si>
    <t>12.1*</t>
  </si>
  <si>
    <t>13.2</t>
  </si>
  <si>
    <t>1.6</t>
  </si>
  <si>
    <t>5.6</t>
  </si>
  <si>
    <t>7.8</t>
  </si>
  <si>
    <t>9.8**</t>
  </si>
  <si>
    <t>5.9</t>
  </si>
  <si>
    <t>3.0</t>
  </si>
  <si>
    <r>
      <t xml:space="preserve"> </t>
    </r>
    <r>
      <rPr>
        <vertAlign val="superscript"/>
        <sz val="11"/>
        <color rgb="FF000000"/>
        <rFont val="Arial"/>
        <family val="2"/>
      </rPr>
      <t xml:space="preserve">3 </t>
    </r>
    <r>
      <rPr>
        <sz val="11"/>
        <color rgb="FF000000"/>
        <rFont val="Arial"/>
        <family val="2"/>
      </rPr>
      <t>GDP per capita, current prices 
(USD per capita)</t>
    </r>
  </si>
  <si>
    <r>
      <rPr>
        <vertAlign val="superscript"/>
        <sz val="11"/>
        <color rgb="FF000000"/>
        <rFont val="Arial"/>
        <family val="2"/>
      </rPr>
      <t xml:space="preserve">4 </t>
    </r>
    <r>
      <rPr>
        <sz val="11"/>
        <color rgb="FF000000"/>
        <rFont val="Arial"/>
        <family val="2"/>
      </rPr>
      <t>Agriculture, forestry, and fishing, value added
(% of GDP)</t>
    </r>
  </si>
  <si>
    <t>18.6</t>
  </si>
  <si>
    <t>4.8</t>
  </si>
  <si>
    <t>3.9</t>
  </si>
  <si>
    <t>8.8</t>
  </si>
  <si>
    <t>6.0</t>
  </si>
  <si>
    <t>7.4</t>
  </si>
  <si>
    <t>8.1</t>
  </si>
  <si>
    <t>8.3</t>
  </si>
  <si>
    <t>4.5</t>
  </si>
  <si>
    <t>6.5</t>
  </si>
  <si>
    <t>8.2</t>
  </si>
  <si>
    <t>1.7</t>
  </si>
  <si>
    <t>0.9</t>
  </si>
  <si>
    <r>
      <rPr>
        <vertAlign val="superscript"/>
        <sz val="11"/>
        <color rgb="FF000000"/>
        <rFont val="Arial"/>
        <family val="2"/>
      </rPr>
      <t xml:space="preserve">5 </t>
    </r>
    <r>
      <rPr>
        <sz val="11"/>
        <color rgb="FF000000"/>
        <rFont val="Arial"/>
        <family val="2"/>
      </rPr>
      <t>Estimates of informal output
(% of official GDP)</t>
    </r>
  </si>
  <si>
    <t>32.8</t>
  </si>
  <si>
    <t>31.0</t>
  </si>
  <si>
    <t>32.7</t>
  </si>
  <si>
    <t>33.4</t>
  </si>
  <si>
    <t>61.8</t>
  </si>
  <si>
    <t>34.1</t>
  </si>
  <si>
    <t>40.4</t>
  </si>
  <si>
    <t>30.8</t>
  </si>
  <si>
    <t>46.9</t>
  </si>
  <si>
    <t>15.6</t>
  </si>
  <si>
    <r>
      <rPr>
        <vertAlign val="superscript"/>
        <sz val="11"/>
        <color rgb="FF000000"/>
        <rFont val="Arial"/>
        <family val="2"/>
      </rPr>
      <t xml:space="preserve">6 </t>
    </r>
    <r>
      <rPr>
        <sz val="11"/>
        <color rgb="FF000000"/>
        <rFont val="Arial"/>
        <family val="2"/>
      </rPr>
      <t>Human flight and brain drain index
(0=Low, 10=High)</t>
    </r>
  </si>
  <si>
    <t>8.5</t>
  </si>
  <si>
    <t>7.1</t>
  </si>
  <si>
    <t>6.4</t>
  </si>
  <si>
    <t>8.9</t>
  </si>
  <si>
    <t>1.9</t>
  </si>
  <si>
    <r>
      <rPr>
        <vertAlign val="superscript"/>
        <sz val="11"/>
        <color rgb="FF000000"/>
        <rFont val="Arial"/>
        <family val="2"/>
      </rPr>
      <t xml:space="preserve">7 </t>
    </r>
    <r>
      <rPr>
        <sz val="11"/>
        <color rgb="FF000000"/>
        <rFont val="Arial"/>
        <family val="2"/>
      </rPr>
      <t xml:space="preserve">SMEs' economic relevance: people employed
(% of total employed people) </t>
    </r>
  </si>
  <si>
    <t>80.0</t>
  </si>
  <si>
    <t>69.1</t>
  </si>
  <si>
    <t>74.2*</t>
  </si>
  <si>
    <t>67.0**</t>
  </si>
  <si>
    <t>80.4</t>
  </si>
  <si>
    <t>73.5</t>
  </si>
  <si>
    <t>65.8*</t>
  </si>
  <si>
    <t>66.1</t>
  </si>
  <si>
    <t>63.8</t>
  </si>
  <si>
    <t>58.2</t>
  </si>
  <si>
    <r>
      <rPr>
        <vertAlign val="superscript"/>
        <sz val="11"/>
        <color rgb="FF000000"/>
        <rFont val="Arial"/>
        <family val="2"/>
      </rPr>
      <t xml:space="preserve">7 </t>
    </r>
    <r>
      <rPr>
        <sz val="11"/>
        <color rgb="FF000000"/>
        <rFont val="Arial"/>
        <family val="2"/>
      </rPr>
      <t>SMEs' economic relevance: Value-added
(% of GDP)</t>
    </r>
  </si>
  <si>
    <t>68.7</t>
  </si>
  <si>
    <t>62.7</t>
  </si>
  <si>
    <t>63.4*</t>
  </si>
  <si>
    <t>61.5**</t>
  </si>
  <si>
    <t>65.7</t>
  </si>
  <si>
    <t>68.4</t>
  </si>
  <si>
    <t>58.0*</t>
  </si>
  <si>
    <t>57.2</t>
  </si>
  <si>
    <t>52.9</t>
  </si>
  <si>
    <t>47.4</t>
  </si>
  <si>
    <r>
      <rPr>
        <vertAlign val="superscript"/>
        <sz val="11"/>
        <color rgb="FF000000"/>
        <rFont val="Arial"/>
        <family val="2"/>
      </rPr>
      <t xml:space="preserve">8 </t>
    </r>
    <r>
      <rPr>
        <sz val="11"/>
        <color rgb="FF000000"/>
        <rFont val="Arial"/>
        <family val="2"/>
      </rPr>
      <t>Proportion of women in managerial positions (%), SDG indicator 5.5.2</t>
    </r>
  </si>
  <si>
    <t>34.1*</t>
  </si>
  <si>
    <t>24.1</t>
  </si>
  <si>
    <t>40.8</t>
  </si>
  <si>
    <t>38.8</t>
  </si>
  <si>
    <t>36.1**</t>
  </si>
  <si>
    <t>26.2</t>
  </si>
  <si>
    <t>28.5</t>
  </si>
  <si>
    <t>44.6</t>
  </si>
  <si>
    <t>35.5</t>
  </si>
  <si>
    <t>41.0***</t>
  </si>
  <si>
    <t>28.9</t>
  </si>
  <si>
    <r>
      <rPr>
        <vertAlign val="superscript"/>
        <sz val="11"/>
        <color rgb="FF000000"/>
        <rFont val="Arial"/>
        <family val="2"/>
      </rPr>
      <t xml:space="preserve">9 </t>
    </r>
    <r>
      <rPr>
        <sz val="11"/>
        <color rgb="FF000000"/>
        <rFont val="Arial"/>
        <family val="2"/>
      </rPr>
      <t>Climate vulnerability vs. adaptation readiness
(0=Low readiness &amp; high vulnerability, 1=High readiness &amp; low vulnerability)</t>
    </r>
  </si>
  <si>
    <t>50.8</t>
  </si>
  <si>
    <t>50.9</t>
  </si>
  <si>
    <t>56.2</t>
  </si>
  <si>
    <t>44.7</t>
  </si>
  <si>
    <t>58.5</t>
  </si>
  <si>
    <t>54.5</t>
  </si>
  <si>
    <t>51.8</t>
  </si>
  <si>
    <t>52.1</t>
  </si>
  <si>
    <t>51.6</t>
  </si>
  <si>
    <t>53.3</t>
  </si>
  <si>
    <t>70.2</t>
  </si>
  <si>
    <r>
      <rPr>
        <vertAlign val="superscript"/>
        <sz val="11"/>
        <color rgb="FF000000"/>
        <rFont val="Arial"/>
        <family val="2"/>
      </rPr>
      <t xml:space="preserve">10 </t>
    </r>
    <r>
      <rPr>
        <sz val="11"/>
        <color rgb="FF000000"/>
        <rFont val="Arial"/>
        <family val="2"/>
      </rPr>
      <t xml:space="preserve">Air pollution: Population weighted, 2022 average PM2.5 concentration 
(µg/m³) </t>
    </r>
  </si>
  <si>
    <t>14.5</t>
  </si>
  <si>
    <t>33.6</t>
  </si>
  <si>
    <t>18.3</t>
  </si>
  <si>
    <t>8.4*</t>
  </si>
  <si>
    <t>17.0</t>
  </si>
  <si>
    <t>14.7</t>
  </si>
  <si>
    <t>25.6</t>
  </si>
  <si>
    <t>22.6</t>
  </si>
  <si>
    <t>17.2</t>
  </si>
  <si>
    <t>24.7</t>
  </si>
  <si>
    <t>9.7</t>
  </si>
  <si>
    <t>11.0</t>
  </si>
  <si>
    <r>
      <rPr>
        <vertAlign val="superscript"/>
        <sz val="11"/>
        <color rgb="FF000000"/>
        <rFont val="Arial"/>
        <family val="2"/>
      </rPr>
      <t xml:space="preserve">10 </t>
    </r>
    <r>
      <rPr>
        <sz val="11"/>
        <color rgb="FF000000"/>
        <rFont val="Arial"/>
        <family val="2"/>
      </rPr>
      <t>Number of times that PM2.5 concentration levels exceed WHO guidelines</t>
    </r>
  </si>
  <si>
    <t>2 to 3</t>
  </si>
  <si>
    <t>5 to 7</t>
  </si>
  <si>
    <t>3 to 5</t>
  </si>
  <si>
    <t>1 to 2**</t>
  </si>
  <si>
    <t>1 to 2</t>
  </si>
  <si>
    <r>
      <rPr>
        <vertAlign val="superscript"/>
        <sz val="11"/>
        <color rgb="FF000000"/>
        <rFont val="Arial"/>
        <family val="2"/>
      </rPr>
      <t xml:space="preserve">11 </t>
    </r>
    <r>
      <rPr>
        <sz val="11"/>
        <color rgb="FF000000"/>
        <rFont val="Arial"/>
        <family val="2"/>
      </rPr>
      <t>Renewable energy share of electricity production
(%GWh)</t>
    </r>
  </si>
  <si>
    <t>100.0</t>
  </si>
  <si>
    <t>21.7</t>
  </si>
  <si>
    <t>81.0</t>
  </si>
  <si>
    <t>81.2</t>
  </si>
  <si>
    <t>30.7</t>
  </si>
  <si>
    <t>9.5</t>
  </si>
  <si>
    <t>44.3</t>
  </si>
  <si>
    <t>33.1</t>
  </si>
  <si>
    <t>11.4</t>
  </si>
  <si>
    <t>36.9</t>
  </si>
  <si>
    <t>39.2</t>
  </si>
  <si>
    <r>
      <rPr>
        <vertAlign val="superscript"/>
        <sz val="11"/>
        <color rgb="FF000000"/>
        <rFont val="Arial"/>
        <family val="2"/>
      </rPr>
      <t xml:space="preserve">12 </t>
    </r>
    <r>
      <rPr>
        <sz val="11"/>
        <color rgb="FF000000"/>
        <rFont val="Arial"/>
        <family val="2"/>
      </rPr>
      <t>Energy efficiency measured in terms of primary energy and GDP
(MJ per 2017 USD PPP)</t>
    </r>
  </si>
  <si>
    <t>2.4</t>
  </si>
  <si>
    <t>6.2</t>
  </si>
  <si>
    <t>4.7</t>
  </si>
  <si>
    <t>4.0</t>
  </si>
  <si>
    <t>7.0</t>
  </si>
  <si>
    <t>2.7</t>
  </si>
  <si>
    <r>
      <rPr>
        <vertAlign val="superscript"/>
        <sz val="11"/>
        <color rgb="FF000000"/>
        <rFont val="Arial"/>
        <family val="2"/>
      </rPr>
      <t xml:space="preserve">13 </t>
    </r>
    <r>
      <rPr>
        <sz val="11"/>
        <color rgb="FF000000"/>
        <rFont val="Arial"/>
        <family val="2"/>
      </rPr>
      <t>Transparency International Corruption Perception Index Score
(0=Highly corrupt, 100=Very clean)</t>
    </r>
  </si>
  <si>
    <r>
      <rPr>
        <vertAlign val="superscript"/>
        <sz val="11"/>
        <color rgb="FF000000"/>
        <rFont val="Arial"/>
        <family val="2"/>
      </rPr>
      <t xml:space="preserve">14 </t>
    </r>
    <r>
      <rPr>
        <sz val="11"/>
        <color rgb="FF000000"/>
        <rFont val="Arial"/>
        <family val="2"/>
      </rPr>
      <t>Equal treatment and absence of discrimination
(0=Very unlikely, 1=Very likely)</t>
    </r>
  </si>
  <si>
    <t>0.58</t>
  </si>
  <si>
    <t>0.60</t>
  </si>
  <si>
    <t>0.59</t>
  </si>
  <si>
    <t>0.44</t>
  </si>
  <si>
    <t>0.54</t>
  </si>
  <si>
    <t>0.72</t>
  </si>
  <si>
    <t>0.63</t>
  </si>
  <si>
    <t>0.67</t>
  </si>
  <si>
    <t>0.78</t>
  </si>
  <si>
    <t>Data sources and notes on methodology:</t>
  </si>
  <si>
    <t>1 United Nations Industrial Development Organization (2020), SDG 9 monitoring, available at https://stat.unido.org/sdg/AFG (accessed: 08.02.2024)</t>
  </si>
  <si>
    <t>2 International Labour Organization (2023), Unemployment rate by sex and age (ILO modelled estimates, Nov. 2023 (%), Annual) **Reference year for Ukraine is 2021  *Value for Kosovo: Unemployment rate by sex and age (%) (Labour Force Statistics, Annual, Reference year for Kosovo is 2022), available at https://ilostat.ilo.org/data/#  (both databases accessed: 06.02.2024)</t>
  </si>
  <si>
    <t xml:space="preserve">3 International Monetary Fund (2023), World Economic Outlook (October 2023), available at https://www.imf.org/external/datamapper/NGDPDPC@WEO/OEMDC/ADVEC/WEOWORLD  (accessed: 29.01.2024)
</t>
  </si>
  <si>
    <t>4 The World Bank (2022), Agriculture, forestry, and fishing, value added (% of GDP), available at https://data.worldbank.org/indicator/NV.AGR.TOTL.ZS (accessed: 06.02.2024)</t>
  </si>
  <si>
    <t>5 The World Bank (2020), Informal economy database, available at https://www.worldbank.org/en/research/brief/informal-economy-database (accessed: 06.02.2024)
Note: The "informal output (% of official GDP)" indicator measures the value of goods and services produced by the informal sector as a portion of a country's total GDP. This includes economic activities that are not regulated by the government, such as street vending or unregistered businesses. It helps estimate the size of the informal economy, offering insights into the broader economic activity that is not captured in official statistics.</t>
  </si>
  <si>
    <t>6 The Fund for Peace (2023), Human flight and brain drain index 2023, available at https://fragilestatesindex.org/country-data/ (accessed: 06.02.2024). 
Note: The Human Flight and Brain Drain Indicator considers the economic impact of human displacement (for economic or political reasons) and the consequences this may have on a country’s development. On the one hand, this may involve the voluntary emigration of the middle class – particularly economically productive segments of the population, such as entrepreneurs, or skilled workers such as physicians – due to economic deterioration in their home country and the hope of better opportunities farther afield. On the other hand, it may involve the forced displacement of professionals or intellectuals who are fleeing their country due to actual or feared persecution or repression, and specifically the economic impact that displacement may wreak on an economy through the loss of productive, skilled professional labor.</t>
  </si>
  <si>
    <t>7 European Commission (2022), SME SBA Country Factsheets 2021 *Bulgaria, Romania: SME SBA Country Factsheets 2022, available at https://neighbourhood enlargement.ec.europa.eu/enlargement-policy/policy-highlights/sme-performance-review_en  **Georgia: OECD (2019), Access to Green Finance for SMEs in Georgia, Green Finance and Investment, OECD Publishing, Paris, available at https://www.oecd.org/environment/access-to-green-finance-for-smes-in-georgia-dc98f97b-en.htm (both databases accessed: 06.02.2024)</t>
  </si>
  <si>
    <t xml:space="preserve">8 International Labour Organization (2022), Proportion of women in managerial positions (SDG labour market indicators (ILOSDG) (%), Annual) *Reference year for Albania is 2019. The 2019 value for Albania in the Impact Report Datasheet 2022 was incorrect (14.1) and should have been 34.1, **Reference year for Georgia is 2020, ***Reference year for Ukraine is 2021, available at https://ilostat.ilo.org/data/ (accessed: 01.02.2024) </t>
  </si>
  <si>
    <t xml:space="preserve">9 Notre Dame Global Adaptation Initiative (2021), Notre Dame ND-GAIN Country Index 2021, available at https://gain.nd.edu/our-work/country-index/rankings/ (accessed: 06.02.2024)
Note: Index is composed of two key dimensions of adaptation: vulnerability and readiness. Vulnerability measures a country's exposure, sensitivity and capacity to adapt to the negative effects of climate change. ND-GAIN measures overall vulnerability by considering six life-supporting sectors – food, water, health, ecosystem service, human habitat, and infrastructure. Readiness measures a country’s ability to leverage investments and convert them to adaptation actions. ND-GAIN measures overall readiness by considering three components – economic readiness, governance readiness and social readiness. </t>
  </si>
  <si>
    <t xml:space="preserve">10 IQAir (2022), World Air Quality Report 2022, Region &amp; City PM2.5 Ranking  *Reference year for Ecuador is 2021  **Reference year for Ecuador is 2021, available at https://www.iqair.com/world-most-polluted-countries (accessed: 06.02.2024)
Note on methodology: PM2.5 measurements obtained by ground-level  monitoring stations. Air quality data was aggregated from regulatory monitoring stations operated by governments as well as privately-owned, non-regulatory stations operated by individuals, educational institutions, and non-profit organizations. Most data employed in the report was collected in real time. When available, supplementary year-end historical data sets were also included to provide the most timely and comprehensive global data analysis possible. The data from individual stations were combined into “settlements,” which can represent a city, town, village, county, or municipality depending on local population patterns and administrative structures. The data from cities are subsequently population weighted and aggregated to create a regional annual average and ranking.  Data for the World Air Quality Report is presented within the context of the 2021 WHO updated recommended annual air quality guideline levels and interim targets for PM2.5. These guidelines help to determine which cities  and regions are most in danger from the health risks of PM2.5 in the hopes that they implement stricter policies to help lower those risks. </t>
  </si>
  <si>
    <t>11 International Renewable Energy Agency (2023). Renewable energy statistics 2023, available at https://www.irena.org/Publications/2023/Jul/Renewable-energy-statistics-2023 (accessed: 13.02.2024)</t>
  </si>
  <si>
    <t>12 International Energy Agency et al. (2020), Tracking SDG 7: The Energy Progress Report, Energy Efficiency, available at: https://trackingsdg7.esmap.org/results (accessed: 06.02.2024)</t>
  </si>
  <si>
    <t>13 Transparency International (2023), Corruption Perceptions Index 2023, available at https://www.transparency.org/en/cpi/2023 (accessed: 06.02.2024)</t>
  </si>
  <si>
    <t>14 The World Bank (2022), GovData360: Equal treatment and absence of discrimination, available at https://govdata360.worldbank.org/indicators/h8e73d7bc?country=ALB&amp;indicator=27896&amp;viz=line_chart&amp;years=2013,2022 (accessed: 08.02.2024)</t>
  </si>
  <si>
    <t>Principle 1
Alignment</t>
  </si>
  <si>
    <t>Principle 2
Impact and Target Setting</t>
  </si>
  <si>
    <t>Principle 3
Clients and Customers</t>
  </si>
  <si>
    <t>Principle 4
Stakeholders</t>
  </si>
  <si>
    <t>Principle 5
Governance &amp; Culture</t>
  </si>
  <si>
    <t>Principle 6
Transparency &amp; Accountability</t>
  </si>
  <si>
    <t>Principle 1: Alignment</t>
  </si>
  <si>
    <t>We will align our business strategy to be consistent with and contribute to individuals’ needs and society’s goals, as expressed in the Sustainable Development Goals, the Paris Climate Agreement and relevant national and regional frameworks.</t>
  </si>
  <si>
    <t>Business model</t>
  </si>
  <si>
    <t>Describe (high-level) your bank’s business model, including the main customer segments served, types of products and services provided, the main sectors and types of activities across the main geographies in which your bank operates or provides products and services. Please also quantify the information by disclosing e.g. the distribution of your bank’s portfolio (%) in terms of geographies, segments (i.e. by balance sheet and/or off-balance sheet) or by disclosing the number of customers and clients served.</t>
  </si>
  <si>
    <t>The ProCredit group focuses on banking services for small and medium-sized enterprises (SMEs) in transition economies and on direct banking activities for private clients. We operate in South Eastern Europe, Eastern Europe, South America and Germany. Our target group comprises innovative companies showing dynamic growth and stable, formalised structures. Through our work, we want to contribute to creating jobs, enhancing capacity for innovation, and encouraging investment in ecological projects. We place particular emphasis on issuing green loans and promoting local production, especially in agriculture.
Our business strategy is based on long-term relationships with our clients and staff as well as a conservative approach to risk. We offer the full range of banking services in terms of financing, account operations, payments and deposit business, and we also support our clients in their long-term investment projects. In addition, we offer efficient trade finance solutions and international payments through our network of banks.
The share of our loan portfolio in terms of geographies is: 
South Eastern Europe 74%
Eastern Europe 17%
South America 8%
Germany 1%</t>
  </si>
  <si>
    <t>Annual Report 2023
-Fundamental Information about the group
Impact Report Package 2023, Datasheet
-Sheet “3.1_Customers” under “Loan portfolio by client category (EUR m, gross)”</t>
  </si>
  <si>
    <t>Strategy alignment
Does your corporate strategy identify and reflect sustainability as strategic priority/ies for your bank?</t>
  </si>
  <si>
    <r>
      <t>☒</t>
    </r>
    <r>
      <rPr>
        <sz val="11"/>
        <color theme="1"/>
        <rFont val="Arial"/>
        <family val="2"/>
      </rPr>
      <t xml:space="preserve"> Yes</t>
    </r>
  </si>
  <si>
    <r>
      <t>☐</t>
    </r>
    <r>
      <rPr>
        <sz val="11"/>
        <color theme="1"/>
        <rFont val="Arial"/>
        <family val="2"/>
      </rPr>
      <t xml:space="preserve"> No</t>
    </r>
  </si>
  <si>
    <r>
      <t xml:space="preserve">Please describe how your bank has aligned and/or is planning to align its strategy to be consistent with the Sustainable Development Goals (SDGs), the Paris Climate Agreement, and relevant national and regional frameworks. 
</t>
    </r>
    <r>
      <rPr>
        <b/>
        <sz val="11"/>
        <color theme="1"/>
        <rFont val="Arial"/>
        <family val="2"/>
      </rPr>
      <t>Does your bank also reference any of the following frameworks or sustainability regulatory reporting requirements in its strategic priorities or policies to implement these?</t>
    </r>
  </si>
  <si>
    <r>
      <t>☒</t>
    </r>
    <r>
      <rPr>
        <sz val="11"/>
        <color theme="1"/>
        <rFont val="Arial"/>
        <family val="2"/>
      </rPr>
      <t xml:space="preserve"> UN Guiding Principles on Business and Human Rights </t>
    </r>
  </si>
  <si>
    <r>
      <t>☒</t>
    </r>
    <r>
      <rPr>
        <sz val="11"/>
        <color theme="1"/>
        <rFont val="Arial"/>
        <family val="2"/>
      </rPr>
      <t xml:space="preserve"> International Labour Organization fundamental conventions</t>
    </r>
  </si>
  <si>
    <r>
      <t>☒</t>
    </r>
    <r>
      <rPr>
        <sz val="11"/>
        <color theme="1"/>
        <rFont val="Arial"/>
        <family val="2"/>
      </rPr>
      <t xml:space="preserve"> UN Global Compact</t>
    </r>
  </si>
  <si>
    <r>
      <t>☒</t>
    </r>
    <r>
      <rPr>
        <sz val="11"/>
        <color theme="1"/>
        <rFont val="Arial"/>
        <family val="2"/>
      </rPr>
      <t xml:space="preserve"> UN Declaration on the Rights of Indigenous Peoples</t>
    </r>
  </si>
  <si>
    <r>
      <t>☒</t>
    </r>
    <r>
      <rPr>
        <sz val="11"/>
        <color theme="1"/>
        <rFont val="Arial"/>
        <family val="2"/>
      </rPr>
      <t xml:space="preserve"> Any applicable regulatory reporting requirements on environmental risk assessments, e.g. on climate risk - please specify which ones: BaFin, CSRD/ESRS</t>
    </r>
  </si>
  <si>
    <r>
      <t>☒</t>
    </r>
    <r>
      <rPr>
        <sz val="11"/>
        <color theme="1"/>
        <rFont val="Arial"/>
        <family val="2"/>
      </rPr>
      <t xml:space="preserve"> Any applicable regulatory reporting requirements on social risk assessments, e.g. on modern slavery – please specify which ones: BaFin, CSRD/ESRS</t>
    </r>
  </si>
  <si>
    <r>
      <t>☐</t>
    </r>
    <r>
      <rPr>
        <sz val="11"/>
        <color theme="1"/>
        <rFont val="Calibri"/>
        <family val="2"/>
        <scheme val="minor"/>
      </rPr>
      <t xml:space="preserve"> None of the above</t>
    </r>
  </si>
  <si>
    <t xml:space="preserve">Sustainable development is a key component of our business strategy, and the aim of our activities is to make a positive, sustainable contribution to the environment and society while minimising any potential negative impacts. Our Impact Report discloses our efforts to fulfil this goal. Specifically, we focus on actions to meet targets related to the Sustainable Development Goals (SDGs). We also cover our efforts related to the Paris Climate Agreement in our Climate Action disclosures in SDG 13. Within our Gender Action Plan we have a defined focus on gender equity, in line with SDG 5. Additionally, all other SDGs, international principles, standards and memberships are covered in the 2023 Impact Report Package. </t>
  </si>
  <si>
    <t>Impact Report Package 2023, Impact Report</t>
  </si>
  <si>
    <t>Principle 2: Impact and Target Setting</t>
  </si>
  <si>
    <t>We will continuously increase our positive impacts while reducing the negative impacts on, and managing the risks to, people and environment resulting from our activities, products and services. To this end, we will set and publish targets where we can have the most significant impacts.</t>
  </si>
  <si>
    <r>
      <t xml:space="preserve">2.1       </t>
    </r>
    <r>
      <rPr>
        <b/>
        <sz val="12"/>
        <color rgb="FF000000"/>
        <rFont val="Arial"/>
        <family val="2"/>
      </rPr>
      <t>Impact Analysis (Key Step 1)</t>
    </r>
  </si>
  <si>
    <r>
      <t>Show that your bank has performed an impact analysis of its portfolio/s to identify its most significant impact areas and determine priority areas for target-setting. The impact analysis shall be updated regularly</t>
    </r>
    <r>
      <rPr>
        <vertAlign val="superscript"/>
        <sz val="11"/>
        <color rgb="FF000000"/>
        <rFont val="Arial"/>
        <family val="2"/>
      </rPr>
      <t>[1]</t>
    </r>
    <r>
      <rPr>
        <sz val="11"/>
        <color rgb="FF000000"/>
        <rFont val="Arial"/>
        <family val="2"/>
      </rPr>
      <t xml:space="preserve"> and fulfil the following requirements/elements (a-d)</t>
    </r>
    <r>
      <rPr>
        <vertAlign val="superscript"/>
        <sz val="11"/>
        <color rgb="FF000000"/>
        <rFont val="Arial"/>
        <family val="2"/>
      </rPr>
      <t>[2]</t>
    </r>
    <r>
      <rPr>
        <sz val="11"/>
        <color rgb="FF000000"/>
        <rFont val="Arial"/>
        <family val="2"/>
      </rPr>
      <t xml:space="preserve">:  
</t>
    </r>
    <r>
      <rPr>
        <sz val="8"/>
        <color rgb="FF000000"/>
        <rFont val="Arial"/>
        <family val="2"/>
      </rPr>
      <t xml:space="preserve">
</t>
    </r>
    <r>
      <rPr>
        <b/>
        <sz val="11"/>
        <color rgb="FF000000"/>
        <rFont val="Arial"/>
        <family val="2"/>
      </rPr>
      <t xml:space="preserve">a)  </t>
    </r>
    <r>
      <rPr>
        <b/>
        <u/>
        <sz val="11"/>
        <color rgb="FF000000"/>
        <rFont val="Arial"/>
        <family val="2"/>
      </rPr>
      <t>Scope:</t>
    </r>
    <r>
      <rPr>
        <sz val="11"/>
        <color rgb="FF000000"/>
        <rFont val="Arial"/>
        <family val="2"/>
      </rPr>
      <t xml:space="preserve"> What is the scope of your bank’s impact analysis? Please describe which parts of the bank’s core business areas, products/services across the main geographies that the bank operates in (as described under 1.1) have been considered in the impact analysis. Please also describe which areas have not yet been included, and why.</t>
    </r>
  </si>
  <si>
    <t>ProCredit’s mission is to promote positive impacts in our countries of operation while reducing the negative impacts and managing risk in a prudent manner. Since 2017, ProCredit has engaged in a periodical materiality analysis following GRI standards, the most recent of which was conducted in 2020.  In order to strengthen our impact analysis, in 2021 we took further steps to analyse the impact of our loan portfolio in detail using the UNEP FI Portfolio Impact Analysis Tool. The sustainability indicators were updated during a review in 2022, and we plan to conduct a new impact analysis that takes into account GRI standards and the European Sustainability Reporting Standard (ESRS).</t>
  </si>
  <si>
    <t>Impact Report 2021, Appendix
-  UNEP FI- Portfolio Impact Analysis</t>
  </si>
  <si>
    <r>
      <rPr>
        <b/>
        <i/>
        <sz val="11"/>
        <color theme="1"/>
        <rFont val="Arial"/>
        <family val="2"/>
      </rPr>
      <t xml:space="preserve">b) </t>
    </r>
    <r>
      <rPr>
        <b/>
        <i/>
        <u/>
        <sz val="11"/>
        <color theme="1"/>
        <rFont val="Arial"/>
        <family val="2"/>
      </rPr>
      <t xml:space="preserve">Portfolio composition: </t>
    </r>
    <r>
      <rPr>
        <sz val="11"/>
        <color theme="1"/>
        <rFont val="Arial"/>
        <family val="2"/>
      </rPr>
      <t>Has your bank considered the composition of its portfolio (in %) in the analysis? Please provide proportional composition of your portfolio globally and per geographical scope
i) by sectors &amp; industries</t>
    </r>
    <r>
      <rPr>
        <vertAlign val="superscript"/>
        <sz val="11"/>
        <color theme="1"/>
        <rFont val="Arial"/>
        <family val="2"/>
      </rPr>
      <t>[3]</t>
    </r>
    <r>
      <rPr>
        <sz val="11"/>
        <color theme="1"/>
        <rFont val="Arial"/>
        <family val="2"/>
      </rPr>
      <t xml:space="preserve">  for business, corporate and investment banking portfolios (i.e. sector exposure or industry breakdown in %), and/or 
ii) by products &amp; services and by types of customers for consumer and retail banking portfolios. 
If your bank has taken another approach to determine the bank’s scale of exposure, please elaborate, to show how you have considered where the bank’s core business/major activities lie in terms of industries or sectors.</t>
    </r>
  </si>
  <si>
    <t>All ProCredit business activities were considered in our impact analysis: consumer banking (7%), business banking (77%), and corporate banking (15%), in all our countries of operation (Albania, Bosnia and Herzegovina, Bulgaria, Ecuador, Germany, Georgia, Kosovo, Moldova, North Macedonia, Romania, Serbia and Ukraine). In addition, the analysis reflects the market position of each activity in each country and the share of the bank’s overall business that the respective business activity represents. Sector and industry exposure was taken into account for each business activity. Nevertheless, the exposure to consumer banking was not considered due to the small share that this activity represented in our portfolio at the time.</t>
  </si>
  <si>
    <r>
      <rPr>
        <b/>
        <i/>
        <sz val="11"/>
        <color theme="1"/>
        <rFont val="Arial"/>
        <family val="2"/>
      </rPr>
      <t xml:space="preserve">c)  </t>
    </r>
    <r>
      <rPr>
        <b/>
        <i/>
        <u/>
        <sz val="11"/>
        <color theme="1"/>
        <rFont val="Arial"/>
        <family val="2"/>
      </rPr>
      <t xml:space="preserve">Context: </t>
    </r>
    <r>
      <rPr>
        <sz val="11"/>
        <color theme="1"/>
        <rFont val="Arial"/>
        <family val="2"/>
      </rPr>
      <t>What are the main challenges and priorities related to sustainable development in the main countries/regions in which your bank and/or your clients operate?</t>
    </r>
    <r>
      <rPr>
        <vertAlign val="superscript"/>
        <sz val="11"/>
        <color theme="1"/>
        <rFont val="Arial"/>
        <family val="2"/>
      </rPr>
      <t>[4]</t>
    </r>
    <r>
      <rPr>
        <sz val="11"/>
        <color theme="1"/>
        <rFont val="Arial"/>
        <family val="2"/>
      </rPr>
      <t xml:space="preserve"> Please describe how these have been considered, including what stakeholders you have engaged to help inform this element of the impact analysis. 
</t>
    </r>
    <r>
      <rPr>
        <i/>
        <sz val="11"/>
        <color theme="1"/>
        <rFont val="Arial"/>
        <family val="2"/>
      </rPr>
      <t>This step aims to put your bank’s portfolio impacts into the context of society’s needs.</t>
    </r>
  </si>
  <si>
    <t>In 2021, we identified that the greatest needs in our countries of operation are: food (SDG 2), mobility (SDG 9,11), strong institutions, peace and stability (SDG 16,17), inclusive, healthy economies (SDG 8,9), and health and sanitation (SDG 3,6). These needs have intensified exponentially due to the war in Ukraine, which directly and indirectly affects most of our countries of operation and has led to prioritising certain needs, such as food production and energy security. The main stakeholders that we have engaged in this regard are our clients and staff.</t>
  </si>
  <si>
    <t>Impact Report 2021, Appendix
-  UNEP FI- Portfolio Impact Analysis
Impact Report Package 2023, Impact Report
- Letter from the Management Board</t>
  </si>
  <si>
    <r>
      <t>Based on these first 3 elements of an impact analysis, what positive and negative impact areas has your bank identified? Which (at least two) significant impact areas did you prioritize to pursue your target setting strategy (see 2.2)</t>
    </r>
    <r>
      <rPr>
        <vertAlign val="superscript"/>
        <sz val="11"/>
        <color theme="1"/>
        <rFont val="Arial"/>
        <family val="2"/>
      </rPr>
      <t>[5]</t>
    </r>
    <r>
      <rPr>
        <sz val="11"/>
        <color theme="1"/>
        <rFont val="Arial"/>
        <family val="2"/>
      </rPr>
      <t>? Please disclose.</t>
    </r>
  </si>
  <si>
    <r>
      <t xml:space="preserve">Due to the high exposure of our portfolio in business loans for particular sectors (e.g. agriculture, production), our most important positive and negative impact areas based on the impact analysis are as follows:
</t>
    </r>
    <r>
      <rPr>
        <b/>
        <i/>
        <sz val="11"/>
        <color theme="1"/>
        <rFont val="Arial"/>
        <family val="2"/>
      </rPr>
      <t>Positive impact:</t>
    </r>
    <r>
      <rPr>
        <i/>
        <sz val="11"/>
        <color theme="1"/>
        <rFont val="Arial"/>
        <family val="2"/>
      </rPr>
      <t xml:space="preserve"> Health and sanitation, food, employment and housing
</t>
    </r>
    <r>
      <rPr>
        <b/>
        <i/>
        <sz val="11"/>
        <color theme="1"/>
        <rFont val="Arial"/>
        <family val="2"/>
      </rPr>
      <t>Negative impact:</t>
    </r>
    <r>
      <rPr>
        <i/>
        <sz val="11"/>
        <color theme="1"/>
        <rFont val="Arial"/>
        <family val="2"/>
      </rPr>
      <t xml:space="preserve"> Climate, waste, biodiversity and ecosystems, and resource efficiency/security
Taking these results and the most pressing global matters into consideration, we decided to prioritise climate change and waste/resource efficiency as the first negative impacts to address, without ceasing our current efforts to reduce other environmental and social negative impacts related to biodiversity, water management, pollution, human rights, and gender diversity.</t>
    </r>
  </si>
  <si>
    <r>
      <t xml:space="preserve">d)  </t>
    </r>
    <r>
      <rPr>
        <sz val="11"/>
        <color rgb="FF000000"/>
        <rFont val="Arial"/>
        <family val="2"/>
      </rPr>
      <t xml:space="preserve">For these (min. two prioritized impact areas): </t>
    </r>
    <r>
      <rPr>
        <b/>
        <i/>
        <u/>
        <sz val="11"/>
        <color rgb="FF000000"/>
        <rFont val="Arial"/>
        <family val="2"/>
      </rPr>
      <t>Performance measurement</t>
    </r>
    <r>
      <rPr>
        <i/>
        <u/>
        <sz val="11"/>
        <color rgb="FF000000"/>
        <rFont val="Arial"/>
        <family val="2"/>
      </rPr>
      <t>:</t>
    </r>
    <r>
      <rPr>
        <i/>
        <sz val="11"/>
        <color rgb="FF000000"/>
        <rFont val="Arial"/>
        <family val="2"/>
      </rPr>
      <t xml:space="preserve"> </t>
    </r>
    <r>
      <rPr>
        <sz val="11"/>
        <color rgb="FF000000"/>
        <rFont val="Arial"/>
        <family val="2"/>
      </rPr>
      <t xml:space="preserve">Has your bank identified which sectors &amp; industries as well as types of customers financed or invested in are causing the strongest actual positive or negative impacts? Please describe how you assessed the performance of these, using appropriate indicators related to significant impact areas that apply to your bank’s context. </t>
    </r>
    <r>
      <rPr>
        <b/>
        <sz val="11"/>
        <color theme="1"/>
        <rFont val="Arial"/>
        <family val="2"/>
      </rPr>
      <t xml:space="preserve">
</t>
    </r>
    <r>
      <rPr>
        <sz val="11"/>
        <color theme="1"/>
        <rFont val="Arial"/>
        <family val="2"/>
      </rPr>
      <t>In determining priority areas for target-setting among its areas of most significant impact, you should consider the bank’s current performance levels, i.e. qualitative and/or quantitative indicators and/or proxies of the social, economic and environmental impacts resulting from the bank’s activities and provision of products and services. If you have identified climate and/or financial health&amp;inclusion as your most significant impact areas, please also refer to the applicable indicators in the Annex. 
If your bank has taken another approach to assess the intensity of impact resulting from the bank’s activities and provision of products and services, please describe this. 
The outcome of this step will then also provide the baseline (incl. indicators) you can use for setting targets in two areas of most significant impact.</t>
    </r>
  </si>
  <si>
    <r>
      <t xml:space="preserve">Climate change: </t>
    </r>
    <r>
      <rPr>
        <i/>
        <sz val="11"/>
        <color theme="1"/>
        <rFont val="Arial"/>
        <family val="2"/>
      </rPr>
      <t xml:space="preserve">To measure the performance of our portfolio in terms of carbon emissions, we conduct a carbon emission accounting of our portfolio using PCAF methodology. The most emitting sectors were identified by country of operation. Furthermore, we have been tracking the share of green investments in our portfolio for many years. These investments support projects aimed at the mitigation of and adaptation to climate change. 
</t>
    </r>
    <r>
      <rPr>
        <b/>
        <i/>
        <sz val="11"/>
        <color theme="1"/>
        <rFont val="Arial"/>
        <family val="2"/>
      </rPr>
      <t>Waste/resource efficiency (plastic):</t>
    </r>
    <r>
      <rPr>
        <i/>
        <sz val="11"/>
        <color theme="1"/>
        <rFont val="Arial"/>
        <family val="2"/>
      </rPr>
      <t xml:space="preserve"> Through our Plastic Strategy, which we introduced in 2020, we did a comprehensive analysis of our loan portfolio to identify the clients engaged in plastic production, as we see engaging with these clients as the most impactful way to reduce plastic pollution. 
We set targets to engage with clients to reduce the production of unsustainable plastic products. In this regard we defined three KPIs: 
-	Loan portfolio in blacklist (single-use products banned by the EU Directive 2019/904) 
-	Loan portfolio in greylist (single-use products, which are difficult to reduce)
-	Engagement with loan clients producing plastic products</t>
    </r>
  </si>
  <si>
    <r>
      <t xml:space="preserve">Impact Report Package 2023, Data sheet
-  Sheet </t>
    </r>
    <r>
      <rPr>
        <i/>
        <sz val="11"/>
        <rFont val="Arial"/>
        <family val="2"/>
      </rPr>
      <t xml:space="preserve">3.4_Portfolio_Emissions” </t>
    </r>
  </si>
  <si>
    <t>Self-assessment summary:</t>
  </si>
  <si>
    <t>Which of the following components of impact analysis has your bank completed, in order to identify the areas in which your bank has its most significant (potential) positive and negative impacts?[6]</t>
  </si>
  <si>
    <t>Scope:</t>
  </si>
  <si>
    <t xml:space="preserve">☒ Yes  ☐ In progress  ☐ No </t>
  </si>
  <si>
    <t xml:space="preserve">Portfolio composition: </t>
  </si>
  <si>
    <t>Context:</t>
  </si>
  <si>
    <t>Performance measurement:</t>
  </si>
  <si>
    <t>Which most significant impact areas have you identified for your bank, as a result of the impact analysis?</t>
  </si>
  <si>
    <t>Climate change mitigation, climate change adaptation, resource efficiency &amp; circular economy.</t>
  </si>
  <si>
    <t>How recent is the data used for and disclosed in the impact analysis?</t>
  </si>
  <si>
    <t>☐  Up to 6 months prior to publication</t>
  </si>
  <si>
    <t xml:space="preserve">☐  Up to 12 months prior to publication </t>
  </si>
  <si>
    <t xml:space="preserve">☐  Up to 18 months prior to publication </t>
  </si>
  <si>
    <t>☒  Longer than 18 months prior to publication</t>
  </si>
  <si>
    <r>
      <t xml:space="preserve">Open text field to describe potential challenges, aspects not covered by the above etc.: </t>
    </r>
    <r>
      <rPr>
        <i/>
        <sz val="11"/>
        <color rgb="FF000000"/>
        <rFont val="Arial"/>
        <family val="2"/>
      </rPr>
      <t>(optional)</t>
    </r>
  </si>
  <si>
    <r>
      <t xml:space="preserve">2.2       </t>
    </r>
    <r>
      <rPr>
        <b/>
        <sz val="12"/>
        <color rgb="FF000000"/>
        <rFont val="Arial"/>
        <family val="2"/>
      </rPr>
      <t>Target Setting (Key Step 2)</t>
    </r>
  </si>
  <si>
    <r>
      <t xml:space="preserve">Show that your bank has set and published a minimum of two targets which address at least two different areas of most significant impact that you identified in your impact analysis. 
</t>
    </r>
    <r>
      <rPr>
        <sz val="8"/>
        <color rgb="FF000000"/>
        <rFont val="Arial"/>
        <family val="2"/>
      </rPr>
      <t xml:space="preserve">
</t>
    </r>
    <r>
      <rPr>
        <sz val="11"/>
        <color rgb="FF000000"/>
        <rFont val="Arial"/>
        <family val="2"/>
      </rPr>
      <t xml:space="preserve">The targets[7] have to be Specific, Measurable (qualitative or quantitative), Achievable, Relevant and Time-bound (SMART). Please disclose the following elements of target setting (a-d), for each target separately:
</t>
    </r>
    <r>
      <rPr>
        <sz val="8"/>
        <color rgb="FF000000"/>
        <rFont val="Arial"/>
        <family val="2"/>
      </rPr>
      <t xml:space="preserve">
</t>
    </r>
    <r>
      <rPr>
        <b/>
        <i/>
        <sz val="11"/>
        <color rgb="FF000000"/>
        <rFont val="Arial"/>
        <family val="2"/>
      </rPr>
      <t xml:space="preserve">a)    </t>
    </r>
    <r>
      <rPr>
        <b/>
        <i/>
        <u/>
        <sz val="11"/>
        <color rgb="FF000000"/>
        <rFont val="Arial"/>
        <family val="2"/>
      </rPr>
      <t xml:space="preserve">Alignment: </t>
    </r>
    <r>
      <rPr>
        <sz val="11"/>
        <color rgb="FF000000"/>
        <rFont val="Arial"/>
        <family val="2"/>
      </rPr>
      <t xml:space="preserve">which international, regional or national policy frameworks to align your bank’s portfolio with[8] have you identified as relevant? Show that the selected indicators and targets are linked to and drive alignment with and greater contribution to appropriate Sustainable Development Goals, the goals of the Paris Agreement, and other relevant international, national or regional frameworks. 
</t>
    </r>
    <r>
      <rPr>
        <i/>
        <sz val="11"/>
        <color rgb="FF000000"/>
        <rFont val="Arial"/>
        <family val="2"/>
      </rPr>
      <t>You can build upon the context items under 2.1.</t>
    </r>
  </si>
  <si>
    <r>
      <t>Climate change:</t>
    </r>
    <r>
      <rPr>
        <i/>
        <sz val="11"/>
        <color theme="1"/>
        <rFont val="Arial"/>
        <family val="2"/>
      </rPr>
      <t xml:space="preserve">
In 2021, we identified the Partnership for Carbon Accounting Financials (PCAF) standard and the Task Force on Climate-Related Financial Disclosures (TCFD)   as the main tools to measure our performance on climate change for Scope 3 emissions. In 2022, to set our targets and develop our climate transition plan, we also aligned ourselves with the Science Based Target initiative (SBTi) and the Net-Zero Banking Alliance (NZBA). In 2023, we set our near-term targets with SBTi and started to implement the recommendations in the UNEP FI Principle for Responsible Banking.
</t>
    </r>
    <r>
      <rPr>
        <b/>
        <i/>
        <sz val="11"/>
        <color theme="1"/>
        <rFont val="Arial"/>
        <family val="2"/>
      </rPr>
      <t xml:space="preserve">Waste/resource efficiency (plastic): </t>
    </r>
    <r>
      <rPr>
        <i/>
        <sz val="11"/>
        <color theme="1"/>
        <rFont val="Arial"/>
        <family val="2"/>
      </rPr>
      <t xml:space="preserve">
In 2023 we continued working on our previously set targets:
- Engage in conversation with all our loan clients involved in the manufacture of blacklist and greylist single-use plastic products by the end of 2023
- Have no loan portfolio in blacklist products or have an exit strategy by the end of 2023
- By the end of 2023 define measurable actions as binding covenants to loan agreements with clients who make items in the greylist category to improve the sustainability of their products
- Communicate our Plastic Strategy to all our loan clients who manufacture whitelist products by the end of 2024 
In addition, we continued to actively participate in the Finance Leadership Group on Plastic, convened by UNEP FI, with the aim of providing constructive input to the Intergovernmental Negotiating Committee (INC) on ending plastic pollution from a private finance perspective and building awareness and readiness in the private financial sector to respond to the future treaty.</t>
    </r>
  </si>
  <si>
    <t xml:space="preserve">
Impact Report Package 2023, Impact Report
"SDG 13 Climate Action"
Impact Report Package 2022, Impact Report
"Developments in our Plastic Strategy"</t>
  </si>
  <si>
    <r>
      <t xml:space="preserve">b)    </t>
    </r>
    <r>
      <rPr>
        <b/>
        <i/>
        <u/>
        <sz val="11"/>
        <color rgb="FF000000"/>
        <rFont val="Arial"/>
        <family val="2"/>
      </rPr>
      <t>Baseline:</t>
    </r>
    <r>
      <rPr>
        <sz val="11"/>
        <color rgb="FF000000"/>
        <rFont val="Arial"/>
        <family val="2"/>
      </rPr>
      <t xml:space="preserve"> Have you determined a baseline for selected indicators and assessed the current level of alignment? Please disclose the indicators used as well as the year of the baseline.</t>
    </r>
    <r>
      <rPr>
        <b/>
        <sz val="11"/>
        <color theme="1"/>
        <rFont val="Arial"/>
        <family val="2"/>
      </rPr>
      <t xml:space="preserve">
</t>
    </r>
    <r>
      <rPr>
        <b/>
        <sz val="8"/>
        <color theme="1"/>
        <rFont val="Arial"/>
        <family val="2"/>
      </rPr>
      <t xml:space="preserve">
</t>
    </r>
    <r>
      <rPr>
        <sz val="11"/>
        <color theme="1"/>
        <rFont val="Arial"/>
        <family val="2"/>
      </rPr>
      <t xml:space="preserve">You can build upon the performance measurement undertaken in 2.1 to determine the baseline for your target.
</t>
    </r>
    <r>
      <rPr>
        <sz val="8"/>
        <color theme="1"/>
        <rFont val="Arial"/>
        <family val="2"/>
      </rPr>
      <t xml:space="preserve">
</t>
    </r>
    <r>
      <rPr>
        <sz val="11"/>
        <color theme="1"/>
        <rFont val="Arial"/>
        <family val="2"/>
      </rPr>
      <t xml:space="preserve">A package of indicators has been developed for climate change mitigation and financial health &amp; inclusion to guide and support banks in their target setting and implementation journey. The overview of indicators can be found in the Annex of this template. 
</t>
    </r>
    <r>
      <rPr>
        <sz val="8"/>
        <color theme="1"/>
        <rFont val="Arial"/>
        <family val="2"/>
      </rPr>
      <t xml:space="preserve">
</t>
    </r>
    <r>
      <rPr>
        <sz val="11"/>
        <color theme="1"/>
        <rFont val="Arial"/>
        <family val="2"/>
      </rPr>
      <t xml:space="preserve">If your bank has prioritized climate mitigation and/or financial health &amp; inclusion as (one of) your most significant impact areas, it is strongly recommended to report on the indicators in the Annex, using an overview table like below including the impact area, all relevant indicators and the corresponding indicator codes: </t>
    </r>
  </si>
  <si>
    <t>Impact area</t>
  </si>
  <si>
    <t>Indicator code</t>
  </si>
  <si>
    <t xml:space="preserve">Response </t>
  </si>
  <si>
    <t>Climate change mitigation</t>
  </si>
  <si>
    <t>A.1.1</t>
  </si>
  <si>
    <t>In progress</t>
  </si>
  <si>
    <t>A.1.2</t>
  </si>
  <si>
    <t>A.1.3</t>
  </si>
  <si>
    <t>A.1.4</t>
  </si>
  <si>
    <t>Yes. 87% of the total portfolio.</t>
  </si>
  <si>
    <t>A.1.5</t>
  </si>
  <si>
    <t>Yes. Green loans, 20.4% of loan portfolio.</t>
  </si>
  <si>
    <t>A.2.1</t>
  </si>
  <si>
    <t>Yes. For highest emitting clients mainly in agriculture and manufacture in all countries of operation.</t>
  </si>
  <si>
    <t>A.2.2</t>
  </si>
  <si>
    <r>
      <t>Yes. See: 3.4 Portfolio Emissions in impact report 2023 datasheet</t>
    </r>
    <r>
      <rPr>
        <sz val="11"/>
        <color theme="1"/>
        <rFont val="Arial"/>
        <family val="2"/>
      </rPr>
      <t> </t>
    </r>
    <r>
      <rPr>
        <i/>
        <sz val="11"/>
        <color theme="1"/>
        <rFont val="Arial"/>
        <family val="2"/>
      </rPr>
      <t>.</t>
    </r>
  </si>
  <si>
    <t>A.2.3</t>
  </si>
  <si>
    <t>A.2.4</t>
  </si>
  <si>
    <r>
      <t>Not relevant yet (N/A).</t>
    </r>
    <r>
      <rPr>
        <sz val="11"/>
        <color theme="1"/>
        <rFont val="Arial"/>
        <family val="2"/>
      </rPr>
      <t>  </t>
    </r>
  </si>
  <si>
    <t>A.3.1</t>
  </si>
  <si>
    <t>A.3.2</t>
  </si>
  <si>
    <t>Yes. See: 3.3 Environmental Lending in impact report 2023 datasheet.</t>
  </si>
  <si>
    <t>In case you have identified other and/or additional indicators as relevant to determine the baseline and assess the level of alignment towards impact driven targets, please disclose these.</t>
  </si>
  <si>
    <r>
      <t xml:space="preserve">Waste/resource efficiency (plastic):
</t>
    </r>
    <r>
      <rPr>
        <i/>
        <sz val="11"/>
        <color theme="1"/>
        <rFont val="Arial"/>
        <family val="2"/>
      </rPr>
      <t xml:space="preserve">This year (baseline 2022), three main KPIs were defined to measure the first component of our Plastic Strategy, which consists of creating awareness among our clients and engaging with them about ways to reduce plastic:
% of clients producing blacklist and greylist plastic items engaged in conversation 
% of loan portfolio in blacklist products
% of clients producing greylist products who have agreed to implement measures to improve sustainability
Communication % of the strategy with clients producing whitelist items </t>
    </r>
  </si>
  <si>
    <t>Impact Report Package 2022, Impact Report
"Developments in our Plastic Strategy"</t>
  </si>
  <si>
    <r>
      <rPr>
        <b/>
        <i/>
        <sz val="11"/>
        <color rgb="FF000000"/>
        <rFont val="Arial"/>
        <family val="2"/>
      </rPr>
      <t xml:space="preserve">c)    </t>
    </r>
    <r>
      <rPr>
        <b/>
        <i/>
        <u/>
        <sz val="11"/>
        <color rgb="FF000000"/>
        <rFont val="Arial"/>
        <family val="2"/>
      </rPr>
      <t xml:space="preserve">SMART targets </t>
    </r>
    <r>
      <rPr>
        <sz val="11"/>
        <color rgb="FF000000"/>
        <rFont val="Arial"/>
        <family val="2"/>
      </rPr>
      <t>(incl. key performance indicators (KPIs)[9]): Please disclose the targets for your first and your second area of most significant impact, if already in place (as well as further impact areas, if in place). Which KPIs are you using to monitor progress towards reaching the target? Please disclose.</t>
    </r>
  </si>
  <si>
    <r>
      <rPr>
        <b/>
        <i/>
        <sz val="11"/>
        <color theme="1"/>
        <rFont val="Arial"/>
        <family val="2"/>
      </rPr>
      <t xml:space="preserve">Climate change: </t>
    </r>
    <r>
      <rPr>
        <i/>
        <sz val="11"/>
        <color theme="1"/>
        <rFont val="Arial"/>
        <family val="2"/>
      </rPr>
      <t xml:space="preserve">
In 2023 our own 3MW PV plant in Kosovo started with operations, with which we will be avoiding an annual estimation of 3.500 tCO2eq.  This avoided emissions will be covering majority of our Scope 1 and 2 emissions. Additionally, following the best current practices, we decided to define a fully fledged plan to reach Net-Zero emissions by 2050.
Near-term targets
-	</t>
    </r>
    <r>
      <rPr>
        <b/>
        <i/>
        <sz val="11"/>
        <color theme="1"/>
        <rFont val="Arial"/>
        <family val="2"/>
      </rPr>
      <t>42% decrease in own emission:</t>
    </r>
    <r>
      <rPr>
        <i/>
        <sz val="11"/>
        <color theme="1"/>
        <rFont val="Arial"/>
        <family val="2"/>
      </rPr>
      <t xml:space="preserve"> Reduce the impact of our own operation by 42% in Scope 1 and 2 by 2030 from 2022 baseline. </t>
    </r>
    <r>
      <rPr>
        <b/>
        <i/>
        <sz val="11"/>
        <color theme="1"/>
        <rFont val="Arial"/>
        <family val="2"/>
      </rPr>
      <t>KPI</t>
    </r>
    <r>
      <rPr>
        <i/>
        <sz val="11"/>
        <color theme="1"/>
        <rFont val="Arial"/>
        <family val="2"/>
      </rPr>
      <t xml:space="preserve">: Scope 1 and 2 emissions
-	</t>
    </r>
    <r>
      <rPr>
        <b/>
        <i/>
        <sz val="11"/>
        <color theme="1"/>
        <rFont val="Arial"/>
        <family val="2"/>
      </rPr>
      <t xml:space="preserve">28% of clients’ emissions with targets set: </t>
    </r>
    <r>
      <rPr>
        <i/>
        <sz val="11"/>
        <color theme="1"/>
        <rFont val="Arial"/>
        <family val="2"/>
      </rPr>
      <t xml:space="preserve">Engage with clients to set their own science-based targets with SBTi’s methodology by 2027. </t>
    </r>
    <r>
      <rPr>
        <b/>
        <i/>
        <sz val="11"/>
        <color theme="1"/>
        <rFont val="Arial"/>
        <family val="2"/>
      </rPr>
      <t>KPI</t>
    </r>
    <r>
      <rPr>
        <i/>
        <sz val="11"/>
        <color theme="1"/>
        <rFont val="Arial"/>
        <family val="2"/>
      </rPr>
      <t xml:space="preserve">: Scope 3 emissions covered by targets
-	</t>
    </r>
    <r>
      <rPr>
        <b/>
        <i/>
        <sz val="11"/>
        <color theme="1"/>
        <rFont val="Arial"/>
        <family val="2"/>
      </rPr>
      <t xml:space="preserve">25% green loan portfolio: </t>
    </r>
    <r>
      <rPr>
        <i/>
        <sz val="11"/>
        <color theme="1"/>
        <rFont val="Arial"/>
        <family val="2"/>
      </rPr>
      <t xml:space="preserve">Increase the relative size of the group’s green loan portfolio, while maintaining the high quality of our green loans. </t>
    </r>
    <r>
      <rPr>
        <b/>
        <i/>
        <sz val="11"/>
        <color theme="1"/>
        <rFont val="Arial"/>
        <family val="2"/>
      </rPr>
      <t>KPI</t>
    </r>
    <r>
      <rPr>
        <i/>
        <sz val="11"/>
        <color theme="1"/>
        <rFont val="Arial"/>
        <family val="2"/>
      </rPr>
      <t xml:space="preserve">: Share of the green loan portfolio
</t>
    </r>
    <r>
      <rPr>
        <b/>
        <i/>
        <sz val="11"/>
        <color theme="1"/>
        <rFont val="Arial"/>
        <family val="2"/>
      </rPr>
      <t>Waste/resource efficiency (plastic):</t>
    </r>
    <r>
      <rPr>
        <i/>
        <sz val="11"/>
        <color theme="1"/>
        <rFont val="Arial"/>
        <family val="2"/>
      </rPr>
      <t xml:space="preserve">
-	Engage in conversation with all our loan clients involved in the manufacture of Blacklist and Greylist single-use plastic products by the end of 2023
-	Have no loan portfolio in Blacklist products or have an exit strategy by the end of 2023
-	By the end of 2023 define measurable actions as binding covenants to loan agreements with clients who make items in the Greylist category to improve the sustainability of their products
-	Communicate our plastic strategy to all our loan clients who manufacture Whitelist products by the end of 2024 
</t>
    </r>
    <r>
      <rPr>
        <b/>
        <i/>
        <sz val="11"/>
        <color theme="1"/>
        <rFont val="Arial"/>
        <family val="2"/>
      </rPr>
      <t>Staff competence:</t>
    </r>
    <r>
      <rPr>
        <i/>
        <sz val="11"/>
        <color theme="1"/>
        <rFont val="Arial"/>
        <family val="2"/>
      </rPr>
      <t xml:space="preserve"> Maintain and further increase the high level of social and environmental competence among our staff. </t>
    </r>
    <r>
      <rPr>
        <b/>
        <i/>
        <sz val="11"/>
        <color theme="1"/>
        <rFont val="Arial"/>
        <family val="2"/>
      </rPr>
      <t>KPI</t>
    </r>
    <r>
      <rPr>
        <i/>
        <sz val="11"/>
        <color theme="1"/>
        <rFont val="Arial"/>
        <family val="2"/>
      </rPr>
      <t>: Hours of training on social and environmental topics.</t>
    </r>
  </si>
  <si>
    <t xml:space="preserve">
Impact Report Package 2023, Impact Report
"SDG 13 Climate Action"
Impact Report Package 2022
"Developments in our Plastic Strategy"</t>
  </si>
  <si>
    <r>
      <t xml:space="preserve">d)    </t>
    </r>
    <r>
      <rPr>
        <b/>
        <i/>
        <u/>
        <sz val="11"/>
        <color rgb="FF000000"/>
        <rFont val="Arial"/>
        <family val="2"/>
      </rPr>
      <t>Action plan:</t>
    </r>
    <r>
      <rPr>
        <sz val="11"/>
        <color rgb="FF000000"/>
        <rFont val="Arial"/>
        <family val="2"/>
      </rPr>
      <t xml:space="preserve"> which actions including milestones have you defined to meet the set targets? Please describe.</t>
    </r>
    <r>
      <rPr>
        <i/>
        <sz val="11"/>
        <color rgb="FF000000"/>
        <rFont val="Arial"/>
        <family val="2"/>
      </rPr>
      <t xml:space="preserve"> 
</t>
    </r>
    <r>
      <rPr>
        <b/>
        <sz val="11"/>
        <color theme="1"/>
        <rFont val="Arial"/>
        <family val="2"/>
      </rPr>
      <t xml:space="preserve">
</t>
    </r>
    <r>
      <rPr>
        <sz val="11"/>
        <color theme="1"/>
        <rFont val="Arial"/>
        <family val="2"/>
      </rPr>
      <t>Please also show that your bank has analysed and acknowledged significant (potential) indirect impacts of the set targets within the impact area or on other impact areas and that it has set out relevant actions to avoid, mitigate, or compensate potential negative impacts.</t>
    </r>
  </si>
  <si>
    <r>
      <t xml:space="preserve">Climate change: 
</t>
    </r>
    <r>
      <rPr>
        <i/>
        <sz val="11"/>
        <color theme="1"/>
        <rFont val="Arial"/>
        <family val="2"/>
      </rPr>
      <t>In 2023, we started the process of setting near-term targets based on the guidance of the Science Based Target initiative (SBTi) for financial institutions. For our long-term targets we will follow recommendations set by the Net-Zero Banking Alliance (NZBA) and prepare for the validation process. We have developed our Climate Action strategy, which we expect to publish in early 2024. Also, we are developing a transition plan that will help implement and fulfil our assessment framework. We are finalising our tool to collect CO2 emission data at the client level to improve the way we measure this data; we plan to publish it by Q2-2024 and scale it to all our banks by the end of 2024. We will use this tool to support our clients in their transition process, enhancing our engagement capacity.</t>
    </r>
    <r>
      <rPr>
        <b/>
        <i/>
        <sz val="11"/>
        <color theme="1"/>
        <rFont val="Arial"/>
        <family val="2"/>
      </rPr>
      <t xml:space="preserve">
Waste/resource efficiency (plastic):
</t>
    </r>
    <r>
      <rPr>
        <i/>
        <sz val="11"/>
        <color theme="1"/>
        <rFont val="Arial"/>
        <family val="2"/>
      </rPr>
      <t>The first step of our Plastic Strategy is to engage with our clients and support them in their transition to reduce and eliminate plastic production and waste. Nevertheless, we are aware that we need to adopt additional physical indicators (e.g. tonnes of plastic produced or % of recycled material produced) to enhance the impact of the strategy. To that end we are reviewing possible methodologies for collecting, monitoring and reporting this kind of data at the client level. This data will serve as the main basis for further target-setting.</t>
    </r>
  </si>
  <si>
    <t>Impact Report Package 2023, Impact Report
- "SDG 13 Climate Action"</t>
  </si>
  <si>
    <t>Self-assessment summary</t>
  </si>
  <si>
    <t>Which of the following components of target setting in line with the PRB requirements has your bank completed or is currently in a process of assessing for your…</t>
  </si>
  <si>
    <t xml:space="preserve">Climate Action </t>
  </si>
  <si>
    <t xml:space="preserve">Plastic Pollution </t>
  </si>
  <si>
    <t>N/A</t>
  </si>
  <si>
    <t xml:space="preserve">Alignment </t>
  </si>
  <si>
    <t>☒ Yes</t>
  </si>
  <si>
    <t>☐ Yes</t>
  </si>
  <si>
    <t>☐ In progress</t>
  </si>
  <si>
    <t>☐ No</t>
  </si>
  <si>
    <t xml:space="preserve">Baseline </t>
  </si>
  <si>
    <t>SMART targets</t>
  </si>
  <si>
    <t>Action plan</t>
  </si>
  <si>
    <t>☒ In progress</t>
  </si>
  <si>
    <r>
      <t xml:space="preserve">2.3       </t>
    </r>
    <r>
      <rPr>
        <b/>
        <sz val="12"/>
        <color rgb="FF000000"/>
        <rFont val="Arial"/>
        <family val="2"/>
      </rPr>
      <t>Target implementation and monitoring (Key Step 2)</t>
    </r>
  </si>
  <si>
    <r>
      <t xml:space="preserve">For each target separately:
</t>
    </r>
    <r>
      <rPr>
        <sz val="11"/>
        <color rgb="FF000000"/>
        <rFont val="Arial"/>
        <family val="2"/>
      </rPr>
      <t xml:space="preserve">Show that your bank has implemented the actions it had previously defined to meet the set target. 
Report on your bank’s progress since the last report towards achieving each of the set targets and the impact your progress resulted in, using the indicators and KPIs to monitor progress you have defined under 2.2.
</t>
    </r>
    <r>
      <rPr>
        <b/>
        <i/>
        <sz val="11"/>
        <color rgb="FF000000"/>
        <rFont val="Arial"/>
        <family val="2"/>
      </rPr>
      <t xml:space="preserve">Or, in case of changes to implementation plans (relevant for 2nd and subsequent reports only): </t>
    </r>
    <r>
      <rPr>
        <sz val="11"/>
        <color rgb="FF000000"/>
        <rFont val="Arial"/>
        <family val="2"/>
      </rPr>
      <t>describe the potential changes (changes to priority impact areas, changes to indicators, acceleration/review of targets, introduction of new milestones or revisions of action plans) and explain why those changes have become necessary.</t>
    </r>
  </si>
  <si>
    <r>
      <rPr>
        <b/>
        <i/>
        <sz val="11"/>
        <color rgb="FF000000"/>
        <rFont val="Arial"/>
        <family val="2"/>
      </rPr>
      <t>Climate change:</t>
    </r>
    <r>
      <rPr>
        <i/>
        <sz val="11"/>
        <color rgb="FF000000"/>
        <rFont val="Arial"/>
        <family val="2"/>
      </rPr>
      <t xml:space="preserve">
Overall progress and achievements with respect to our environmental performance are detailed in the Impact Report 2023 Datasheet.
</t>
    </r>
    <r>
      <rPr>
        <b/>
        <i/>
        <sz val="11"/>
        <color rgb="FF000000"/>
        <rFont val="Arial"/>
        <family val="2"/>
      </rPr>
      <t>Emission reduction</t>
    </r>
    <r>
      <rPr>
        <i/>
        <sz val="11"/>
        <color rgb="FF000000"/>
        <rFont val="Arial"/>
        <family val="2"/>
      </rPr>
      <t xml:space="preserve">: Despite the increase in scope 1 and 2 emissions in 2023, the annual reduction in emissions over the last five years averages 10%. Our own emissions in 2023 grew by less than 1%, while the increase in personnel was roughly 12%. Moreover, we have validated our near-term SBTi targets to further reduce scope 1 and 2 emissions and engage with our main scope 3 emissions (Financed emissions) in alignment with the Paris Climate Agreement.
</t>
    </r>
    <r>
      <rPr>
        <b/>
        <i/>
        <sz val="11"/>
        <color rgb="FF000000"/>
        <rFont val="Arial"/>
        <family val="2"/>
      </rPr>
      <t>25% green loan portfolio:</t>
    </r>
    <r>
      <rPr>
        <i/>
        <sz val="11"/>
        <color rgb="FF000000"/>
        <rFont val="Arial"/>
        <family val="2"/>
      </rPr>
      <t xml:space="preserve"> As we have already achieved our 20% green loan portfolio goal, we have extended it to 25% to be reached in the near term. We have also started the process of alignment with green standards (e.g. EU Taxonomy). 
Furthermore, we will set long-term targets reflecting science-based methodologies based on guidance from the Net-Zero Banking Alliance. 
In 2024
-	Publish our near-term targets validation
-	Publish our Climate Action Strategy
-	Publish our Transition Plan</t>
    </r>
  </si>
  <si>
    <r>
      <rPr>
        <b/>
        <i/>
        <sz val="11"/>
        <rFont val="Arial"/>
        <family val="2"/>
      </rPr>
      <t>Waste/resource efficiency (plastic):</t>
    </r>
    <r>
      <rPr>
        <i/>
        <sz val="11"/>
        <rFont val="Arial"/>
        <family val="2"/>
      </rPr>
      <t xml:space="preserve">
-	We have communicated our strategy to 98% of our loan clients involved in the manufacture of Blacklist and Greylist single-use plastic products at the end of 2023
-	We have no loan clients producing Blacklist products without an exit strategy by the end of 2023
-	By the end of 2023, we have analysed 87% of our loan clients, producing items in the Greylist category. We defined measurable actions as binding covenants in loan agreements for 59% of these clients and found that 41% of them having already sustainable business models. 
-	We have communicated our plastic strategy to 57% of our loan clients producing Whitelist products by the end of 2023
</t>
    </r>
    <r>
      <rPr>
        <b/>
        <i/>
        <sz val="11"/>
        <rFont val="Arial"/>
        <family val="2"/>
      </rPr>
      <t>Staff competence:</t>
    </r>
    <r>
      <rPr>
        <i/>
        <sz val="11"/>
        <rFont val="Arial"/>
        <family val="2"/>
      </rPr>
      <t xml:space="preserve"> This year 11,059 total hours were devoted to environmental training, and 21,613 total hours to Code of Conduct training.</t>
    </r>
  </si>
  <si>
    <t>[1] That means that where the initial impact analysis has been carried out in a previous period, the information should be updated accordingly, the scope expanded as well as the quality of the impact analysis improved over time.</t>
  </si>
  <si>
    <t>[2] Further guidance can be found in the Interactive Guidance on impact analysis and target setting.</t>
  </si>
  <si>
    <t>[3] ‘Key sectors’ relative to different impact areas, i.e. those sectors whose positive and negative impacts are particularly strong, are particularly relevant here.</t>
  </si>
  <si>
    <t>[4] Global priorities might alternatively be considered for banks with highly diversified and international portfolios.</t>
  </si>
  <si>
    <t>[5] To prioritize the areas of most significant impact, a qualitative overlay to the quantitative analysis as described in a), b) and c) will be important, e.g. through stakeholder engagement and further geographic contextualisation.</t>
  </si>
  <si>
    <t>[6] You can respond “Yes” to a question if you have completed one of the described steps, e.g. the initial impact analysis has been carried out, a pilot has been conducted.</t>
  </si>
  <si>
    <t>[7] Operational targets (relating to for example water consumption in office buildings, gender equality on the bank’s management board or business-trip related greenhouse gas emissions) are not in scope of the PRB.</t>
  </si>
  <si>
    <t>[8] Your bank should consider the main challenges and priorities in terms of sustainable development in your main country/ies of operation for the purpose of setting targets. These can be found in National Development Plans and strategies, international goals such as the SDGs or the Paris Climate Agreement, and regional frameworks. Aligning means there should be a clear link between the bank’s targets and these frameworks and priorities, therefore showing how the target supports and drives contributions to the national and global goals.</t>
  </si>
  <si>
    <t xml:space="preserve">[9] Key Performance Indicators are chosen indicators by the bank for the purpose of monitoring progress towards targets. </t>
  </si>
  <si>
    <t>Principle 3: Clients and Customers</t>
  </si>
  <si>
    <t>We will work responsibly with our clients and our customers to encourage sustainable practices and enable economic activities that create shared prosperity for current and future generations.</t>
  </si>
  <si>
    <r>
      <t xml:space="preserve">3.1       </t>
    </r>
    <r>
      <rPr>
        <b/>
        <sz val="12"/>
        <color rgb="FF000000"/>
        <rFont val="Arial"/>
        <family val="2"/>
      </rPr>
      <t>Client engagement</t>
    </r>
  </si>
  <si>
    <r>
      <t>Does your bank have a policy or engagement process with clients and customers  in place to encourage sustainable practices? 
☒ Yes       ☐ In progress       ☐ No
Does your bank have a policy for sectors in which you have identified the highest (potential) negative impacts? 
☐ Yes       ☒ In progress       ☐ No
Describe how your bank has worked with and/or is planning to work with its clients and customers to encourage sustainable practices and enable sustainable economic activities</t>
    </r>
    <r>
      <rPr>
        <sz val="11"/>
        <color rgb="FF000000"/>
        <rFont val="Arial"/>
        <family val="2"/>
      </rPr>
      <t>. It should include information on relevant policies, actions planned/implemented to support clients’ transition, selected indicators on client engagement and, where possible, the impacts achieved.
This should be based on and in line with the impact analysis, target-setting and action plans put in place by the bank (see P2).</t>
    </r>
  </si>
  <si>
    <t>We aim to be a stable partner that guides our clients, which are mainly SMEs, towards sustainable development. The core of our sustainability principles is captured in our Code of Conduct, which is the first set of principles that the banks ask their employees, clients and suppliers to commit to. In the Code of Conduct, we address environmental, social and governance (ESG) standards, such as ethical behaviour (anti-corruption, anti-money laundering practices, diversity, anti-discrimination, etc.), social issues (human rights, labour rights, etc.) and environmental issues (environmental awareness, environmental risk assessment, promotion of green investments, etc.). In addition, our clients’ social and environmental risks are firmly integrated into our credit decision processes, with the goal to minimise our negative impact and potential environmental and social risk, as shown by our Group Environmental Management Policy, our Group Standards for Managing the Environmental and Social Impact of Lending, and our Plastic Strategy. In the context of sector prioritisation, and knowing our main impacts and risks, last year we established a working group on sustainable agriculture to tackle the risks and impacts of this vulnerable sector that is so relevant in our portfolio.</t>
  </si>
  <si>
    <t xml:space="preserve">
Code of Conduct
Group Environmental Management Policy
Group Standards for Managing the Environmental and Social Impact of Lending
Plastic Strategy
</t>
  </si>
  <si>
    <r>
      <t xml:space="preserve">3.2       </t>
    </r>
    <r>
      <rPr>
        <b/>
        <sz val="12"/>
        <color rgb="FF000000"/>
        <rFont val="Arial"/>
        <family val="2"/>
      </rPr>
      <t>Business opportunities</t>
    </r>
  </si>
  <si>
    <t>Describe what strategic business opportunities in relation to the increase of positive and the reduction of negative impacts your bank has identified and/or how you have worked on these in the reporting period. Provide information on existing products and services , information on sustainable products developed in terms of value (USD or local currency) and/or as a % of your portfolio, and which SDGs or impact areas you are striving to make a positive impact on (e.g. green mortgages – climate, social bonds – financial inclusion, etc.).</t>
  </si>
  <si>
    <t>ProCredit aims to promote – and engage all clients in – sustainable practices, including green building, e-cars, and green deposits for private individuals, and renewable energies, energy-efficient measures, and green technologies for our business clients. The impact of these efforts is reflected in the fact that green loans make up more than 20% of our total portfolio.</t>
  </si>
  <si>
    <t>Impact Report Package 2023, Impact Report
"SDG 9 Industry, innovation and infrastructure"</t>
  </si>
  <si>
    <t>[10] A client engagement process is a process of supporting clients towards transitioning their business models in line with sustainability goals by strategically accompanying them through a variety of customer relationship channels.</t>
  </si>
  <si>
    <t>[11] Sustainable economic activities promote the transition to a low-carbon, more resource-efficient and sustainable economy.</t>
  </si>
  <si>
    <t>Principle 4: Stakeholders</t>
  </si>
  <si>
    <t>We will proactively and responsibly consult, engage and partner with relevant stakeholders to achieve society’s goals.</t>
  </si>
  <si>
    <t>4.1       Stakeholder identification and consultation</t>
  </si>
  <si>
    <r>
      <rPr>
        <i/>
        <sz val="11"/>
        <color rgb="FF000000"/>
        <rFont val="Arial"/>
        <family val="2"/>
      </rPr>
      <t>Does your bank have a process to identify and regularly consult, engage, collaborate and partner with stakeholders (or stakeholder groups) you have identified as relevant in relation to the impact analysis and target setting process?</t>
    </r>
    <r>
      <rPr>
        <sz val="11"/>
        <color rgb="FF000000"/>
        <rFont val="Arial"/>
        <family val="2"/>
      </rPr>
      <t xml:space="preserve">
☒ Yes       ☐ In progress	       ☐ No
Please describe which stakeholders (or groups/types of stakeholders) you have identified, consulted, engaged, collaborated or partnered with for the purpose of implementing the Principles and improving your bank’s impacts. This should include a high-level overview of how your bank has identified relevant stakeholders, what issues were addressed/results achieved and how they fed into the action planning process.</t>
    </r>
  </si>
  <si>
    <t>We engage with numerous stakeholders to achieve society’s goals. ProCredit works in continuous collaboration with important IFIs, such as the EBRD, OeEB and Finance in Motion, to promote sustainable finance through access to funds, technical assistance, and other interventions. We also collaborate on an ongoing basis with our main consulting partner, Internationale Projekt Consult (IPC), which supports us in conducting studies, training our staff, developing tools, and reporting on the sustainability of our operations and our loans. Furthermore, we are signatories to relevant sustainable standards and memberships, such as the UN Global Compact, PCAF, GRI, SBTi and NZBA and Finance Leadership Group on Plastic to the Intergovernmental Negotiation Committee (INC). In addition, we address all our clients and suppliers, assessing and promoting sustainable practices and managing environmental and social (E&amp;S) risk. The result of these efforts can be seen in the large share of sustainable suppliers in our supplier base and in the distribution of E&amp;S risk categories in our portfolio.</t>
  </si>
  <si>
    <t>Impact Report Package 2023, Datasheet
"4.3 Memberships, standards and principles"
" 2.3 Supplier Screening"
"3.3 Environmental Landing"</t>
  </si>
  <si>
    <t>[12] Such as regulators, investors, governments, suppliers, customers and clients, academia, civil society institutions, communities, representatives of indigenous population and non-profit organizations.</t>
  </si>
  <si>
    <t>Principle 5: Governance &amp; Culture</t>
  </si>
  <si>
    <t>We will implement our commitment to these Principles through effective governance and a culture of responsible banking</t>
  </si>
  <si>
    <r>
      <t xml:space="preserve">5.1       </t>
    </r>
    <r>
      <rPr>
        <b/>
        <sz val="12"/>
        <color rgb="FF000000"/>
        <rFont val="Arial"/>
        <family val="2"/>
      </rPr>
      <t>Governance Structure for Implementation of the Principles</t>
    </r>
  </si>
  <si>
    <t>Does your bank have a governance system in place that incorporates the PRB?
☒ Yes       ☐ In progress       ☐ No
Please describe the relevant governance structures, policies and procedures your bank has in place/is planning to put in place to manage significant positive and negative (potential) impacts and support the effective implementation of the Principles. This includes information about 
• which committee has responsibility over the sustainability strategy as well as targets approval and monitoring (including information about the highest level of governance the PRB is subjected to),
• details about the chair of the committee and the process and frequency for the board having oversight of PRB implementation (including remedial action in the event of targets or milestones not being achieved or unexpected negative impacts being detected), as well as
• remuneration practices linked to sustainability targets.</t>
  </si>
  <si>
    <t>The management of our positive and negative (potential) impact is a priority at the management board level. Furthermore, ProCredit has a Group Environmental Steering Committee (GESC) and an ESG Risk Sub-committee that includes  management board members and which addresses the main topics related to sustainability and the environment at the group level. In addition, our Code of Conduct and Business Strategy are centred on managing our impact, and various policies and standards support the effective implementation of the principles (e.g. our Group Environmental Management Policy, Plastic Strategy, Group Guidelines Sustainable Suppliers, and Group Standards for Managing the Environmental and Social Impact of Lending).</t>
  </si>
  <si>
    <t>Managing the Environmental and Social Risk of Lending
Code of Conduct
Group Environmental Management Policy
Plastic Strategy</t>
  </si>
  <si>
    <r>
      <t xml:space="preserve">5.2       </t>
    </r>
    <r>
      <rPr>
        <b/>
        <sz val="12"/>
        <color rgb="FF000000"/>
        <rFont val="Arial"/>
        <family val="2"/>
      </rPr>
      <t>Promoting a culture of responsible banking:</t>
    </r>
  </si>
  <si>
    <t>Describe the initiatives and measures of your bank to foster a culture of responsible banking among its employees (e.g., capacity building, e-learning, sustainability trainings for client-facing roles, inclusion in remuneration structures and performance management and leadership communication, amongst others).</t>
  </si>
  <si>
    <t>By committing to adhere to the ProCredit Code of Conduct, our employees strive to minimise our ecological footprint at all levels of our business operations. They receive extensive training on sustainability topics (e.g. Academy programmes, specialised seminars and training) and are engaged in quarterly sustainability reporting (e.g. internal environmental performance, green loan analysis). In addition, at the group and bank levels, there is continuous communication and discussion of sustainability topics in the form of newsletters, group presentations and other media, with an emphasis on responsible banking.</t>
  </si>
  <si>
    <t>Impact Report Package 2023, Datasheet 
"Employees"</t>
  </si>
  <si>
    <r>
      <t xml:space="preserve">5.3       </t>
    </r>
    <r>
      <rPr>
        <b/>
        <sz val="12"/>
        <color rgb="FF000000"/>
        <rFont val="Arial"/>
        <family val="2"/>
      </rPr>
      <t>Policies and due diligence processes</t>
    </r>
  </si>
  <si>
    <t>Does your bank have policies in place that address environmental and social risks within your portfolio?  Please describe.
Please describe what due diligence processes your bank has installed to identify and manage environmental and social risks associated with your portfolio. This can include aspects such as identification of significant/salient risks, environmental and social risks mitigation and definition of action plans, monitoring and reporting on risks and any existing grievance mechanism, as well as the governance structures you have in place to oversee these risks.</t>
  </si>
  <si>
    <t>The Group Risk Management Committee (GRMC) is the main group-level body responsible for defining strategies and management actions related to the group’s credit risk. That includes all the due diligence processes to assess, monitor and report environmental and social risk at the client level. All clients are assessed in terms of E&amp;S topics and categorised according to risk level. The analysis is used in the credit decision-making process and covenants are implemented to mitigate the risks. More details about our process can be found online in the document Managing the Environmental and Social Risk of Lending.</t>
  </si>
  <si>
    <t>Exclusion List
Managing the Environmental and Social Risk of Lending</t>
  </si>
  <si>
    <t>Does the CEO or other C-suite officers have regular oversight over the implementation of the Principles through the bank’s governance system?</t>
  </si>
  <si>
    <t xml:space="preserve">☒ Yes  ☐ No </t>
  </si>
  <si>
    <t>Does the governance system entail structures to oversee PRB implementation (e.g. incl. impact analysis and target setting, actions to achieve these targets and processes of remedial action in the event targets/milestones are not achieved or unexpected neg. impacts are detected)?</t>
  </si>
  <si>
    <t>Does your bank have measures in place to promote a culture of sustainability among employees (as described in 5.2)?</t>
  </si>
  <si>
    <t>[13] Applicable examples of types of policies are: exclusion policies for certain sectors/activities; zero-deforestation policies; zero-tolerance policies; gender-related policies; social due diligence policies; stakeholder engagement policies; whistle-blower policies etc., or any applicable national guidelines related to social risks.</t>
  </si>
  <si>
    <t>Principle 6: Transparency &amp; Accountability</t>
  </si>
  <si>
    <t>We will periodically review our individual and collective implementation of these Principles and be transparent about and accountable for our positive and negative impacts and our contribution to society’s goals.</t>
  </si>
  <si>
    <r>
      <t xml:space="preserve">6.1       </t>
    </r>
    <r>
      <rPr>
        <b/>
        <sz val="12"/>
        <color rgb="FF000000"/>
        <rFont val="Arial"/>
        <family val="2"/>
      </rPr>
      <t>Assurance</t>
    </r>
  </si>
  <si>
    <t>Has this publicly disclosed information on your PRB commitments been assured by an independent assurer?
☐  Yes       ☒ Partially       ☐ No
If applicable, please include the link or description of the assurance statement.</t>
  </si>
  <si>
    <t>The Impact Report Package 2023 details our progress in relation to our impact. We disclose our impact analysis and the main actions undertaken to address general SDG targets. We also provide different specific sustainability reporting and supplementary information according to international standards (e.g. PCAF report).
We also report our efforts to strengthen our climate change risk management, following TCFD recommendations and aligning our current loan sustainability analysis with the EU Taxonomy.</t>
  </si>
  <si>
    <t>Impact Report Package 2023</t>
  </si>
  <si>
    <r>
      <t xml:space="preserve">6.2       </t>
    </r>
    <r>
      <rPr>
        <b/>
        <sz val="12"/>
        <color rgb="FF000000"/>
        <rFont val="Arial"/>
        <family val="2"/>
      </rPr>
      <t>Reporting on other frameworks</t>
    </r>
  </si>
  <si>
    <t>Does your bank disclose sustainability information in any of the listed below standards and frameworks?
   ☒ 	GRI
   ☐ 	SASB
   ☒ 	CDP 
   ☐ 	IFRS Sustainability Disclosure Standards (to be published)
   ☐ 	TCFD
   ☐ 	Other: ….</t>
  </si>
  <si>
    <t>Yes, we disclose our sustainability information in accordance with the GRI through the Impact Report Package 2023 and for CDP we report directly on their platform.</t>
  </si>
  <si>
    <r>
      <t xml:space="preserve">6.3       </t>
    </r>
    <r>
      <rPr>
        <b/>
        <sz val="12"/>
        <color rgb="FF000000"/>
        <rFont val="Arial"/>
        <family val="2"/>
      </rPr>
      <t>Outlook</t>
    </r>
  </si>
  <si>
    <t>What are the next steps your bank will undertake in next 12 month-reporting period (particularly on impact analysis , target setting  and governance structure for implementing the PRB)? Please describe briefly.</t>
  </si>
  <si>
    <t>In 2024, as part of our improvement efforts, we will conduct another impact analysis that encompasses more stakeholders and new regulations. We will report our environmental and social status on climate change in accordance with the European Sustainability Reporting Standard (ESRS). Furthermore, our Climate Action strategy includes our decarbonisation targets validated by the SBTi. We also want to implement our data collection tool to estimate CO2 emissions at the client level, which will enable us to both engage our clients in a discussion about their emissions and support them with their transition and target-setting efforts. On the topic of resource efficiency, we will continue our efforts to align our policies with the EU Taxonomy and follow up on our engagement with clients involved in the production of plastic.</t>
  </si>
  <si>
    <r>
      <t xml:space="preserve">6.4       </t>
    </r>
    <r>
      <rPr>
        <b/>
        <sz val="12"/>
        <color rgb="FF000000"/>
        <rFont val="Arial"/>
        <family val="2"/>
      </rPr>
      <t>Challenges</t>
    </r>
  </si>
  <si>
    <r>
      <t xml:space="preserve">Here is a short section to find out about challenges your bank is possibly facing regarding the implementation of the Principles for Responsible Banking. Your feedback will be helpful to contextualise the collective progress of PRB signatory banks.
</t>
    </r>
    <r>
      <rPr>
        <sz val="8"/>
        <color rgb="FF000000"/>
        <rFont val="Arial"/>
        <family val="2"/>
      </rPr>
      <t xml:space="preserve">
</t>
    </r>
    <r>
      <rPr>
        <sz val="11"/>
        <color rgb="FF000000"/>
        <rFont val="Arial"/>
        <family val="2"/>
      </rPr>
      <t xml:space="preserve">What challenges have you prioritized to address when implementing the Principles for Responsible Banking? Please choose what you consider the top three challenges your bank has prioritized to address in the last 12 months (optional question).
</t>
    </r>
    <r>
      <rPr>
        <sz val="8"/>
        <color rgb="FF000000"/>
        <rFont val="Arial"/>
        <family val="2"/>
      </rPr>
      <t xml:space="preserve">
</t>
    </r>
    <r>
      <rPr>
        <sz val="11"/>
        <color rgb="FF000000"/>
        <rFont val="Arial"/>
        <family val="2"/>
      </rPr>
      <t>If desired, you can elaborate on challenges and how you are tackling these:</t>
    </r>
  </si>
  <si>
    <r>
      <t>☐</t>
    </r>
    <r>
      <rPr>
        <sz val="11"/>
        <color rgb="FF000000"/>
        <rFont val="Arial"/>
        <family val="2"/>
      </rPr>
      <t xml:space="preserve"> Embedding PRB oversight into governance </t>
    </r>
  </si>
  <si>
    <r>
      <t>☒</t>
    </r>
    <r>
      <rPr>
        <sz val="11"/>
        <color rgb="FF000000"/>
        <rFont val="Arial"/>
        <family val="2"/>
      </rPr>
      <t xml:space="preserve"> Customer engagement</t>
    </r>
  </si>
  <si>
    <r>
      <t>☐</t>
    </r>
    <r>
      <rPr>
        <sz val="11"/>
        <color rgb="FF000000"/>
        <rFont val="Arial"/>
        <family val="2"/>
      </rPr>
      <t xml:space="preserve"> Gaining or maintaining momentum in the bank</t>
    </r>
  </si>
  <si>
    <r>
      <t>☐</t>
    </r>
    <r>
      <rPr>
        <sz val="11"/>
        <color rgb="FF000000"/>
        <rFont val="Arial"/>
        <family val="2"/>
      </rPr>
      <t xml:space="preserve"> Stakeholder engagement</t>
    </r>
  </si>
  <si>
    <r>
      <t>☐</t>
    </r>
    <r>
      <rPr>
        <sz val="11"/>
        <color rgb="FF000000"/>
        <rFont val="Arial"/>
        <family val="2"/>
      </rPr>
      <t xml:space="preserve"> Getting started: where to start and what to focus on in the beginning</t>
    </r>
  </si>
  <si>
    <r>
      <t>☒</t>
    </r>
    <r>
      <rPr>
        <sz val="11"/>
        <color rgb="FF000000"/>
        <rFont val="Arial"/>
        <family val="2"/>
      </rPr>
      <t xml:space="preserve"> Data availability</t>
    </r>
  </si>
  <si>
    <r>
      <t>☐</t>
    </r>
    <r>
      <rPr>
        <sz val="11"/>
        <color rgb="FF000000"/>
        <rFont val="Arial"/>
        <family val="2"/>
      </rPr>
      <t xml:space="preserve"> Conducting an impact analysis</t>
    </r>
  </si>
  <si>
    <r>
      <t>☒</t>
    </r>
    <r>
      <rPr>
        <sz val="11"/>
        <color rgb="FF000000"/>
        <rFont val="Arial"/>
        <family val="2"/>
      </rPr>
      <t xml:space="preserve"> Data quality</t>
    </r>
  </si>
  <si>
    <r>
      <t>☐</t>
    </r>
    <r>
      <rPr>
        <sz val="11"/>
        <color rgb="FF000000"/>
        <rFont val="Arial"/>
        <family val="2"/>
      </rPr>
      <t xml:space="preserve"> Assessing negative environmental and social impacts</t>
    </r>
  </si>
  <si>
    <r>
      <t>☐</t>
    </r>
    <r>
      <rPr>
        <sz val="11"/>
        <color rgb="FF000000"/>
        <rFont val="Arial"/>
        <family val="2"/>
      </rPr>
      <t xml:space="preserve"> Access to resources</t>
    </r>
  </si>
  <si>
    <r>
      <t>☒</t>
    </r>
    <r>
      <rPr>
        <sz val="11"/>
        <color rgb="FF000000"/>
        <rFont val="Arial"/>
        <family val="2"/>
      </rPr>
      <t xml:space="preserve"> Choosing the right performance measurement methodology/ies</t>
    </r>
  </si>
  <si>
    <r>
      <t>☐</t>
    </r>
    <r>
      <rPr>
        <sz val="11"/>
        <color rgb="FF000000"/>
        <rFont val="Arial"/>
        <family val="2"/>
      </rPr>
      <t xml:space="preserve"> Reporting</t>
    </r>
  </si>
  <si>
    <r>
      <t>☐</t>
    </r>
    <r>
      <rPr>
        <sz val="11"/>
        <color rgb="FF000000"/>
        <rFont val="Arial"/>
        <family val="2"/>
      </rPr>
      <t xml:space="preserve"> Setting targets</t>
    </r>
  </si>
  <si>
    <r>
      <t>☐</t>
    </r>
    <r>
      <rPr>
        <sz val="11"/>
        <color rgb="FF000000"/>
        <rFont val="Arial"/>
        <family val="2"/>
      </rPr>
      <t xml:space="preserve"> Assurance</t>
    </r>
  </si>
  <si>
    <r>
      <t>☐</t>
    </r>
    <r>
      <rPr>
        <sz val="11"/>
        <color rgb="FF000000"/>
        <rFont val="Arial"/>
        <family val="2"/>
      </rPr>
      <t xml:space="preserve"> Other: …</t>
    </r>
  </si>
  <si>
    <r>
      <t>☐</t>
    </r>
    <r>
      <rPr>
        <sz val="11"/>
        <color rgb="FF000000"/>
        <rFont val="Arial"/>
        <family val="2"/>
      </rPr>
      <t xml:space="preserve"> Prioritizing actions internally</t>
    </r>
  </si>
  <si>
    <t>[14] For example outlining plans for increasing the scope by including areas that have not yet been covered, or planned steps in terms of portfolio composition, context and performance measurement</t>
  </si>
  <si>
    <t>[15] For example outlining plans for baseline measurement, developing targets for (more) impact areas, setting interim targets, developing action plans etc.</t>
  </si>
  <si>
    <t>Implementing the Sustainable Development Goals (SDGs) and Achieving SDG Targets: Our Actions on Material Topics</t>
  </si>
  <si>
    <t xml:space="preserve">As in our previous reports, we established a direct link between our key material topics and our focus SDGs and their respective targets. The matching is based on our own understanding of our areas of impact and their specific contribution to the SDGs while also taking into consideration relevant guidance documents provided by the UN Global Compact and GRI such as their “An analysis of the goals and targets” 2017 and 2022 versions. </t>
  </si>
  <si>
    <t>SDG 4
Quality education</t>
  </si>
  <si>
    <t>Related material topic(s)</t>
  </si>
  <si>
    <t>Associated SDG target</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</si>
  <si>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</si>
  <si>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</si>
  <si>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</si>
  <si>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Our actions</t>
  </si>
  <si>
    <t xml:space="preserve">We offer a comprehensive training continuum for all employees, conducted online, on-the-job and at our training centres. </t>
  </si>
  <si>
    <t>In 2023, 451,749 hours of training were provided to ProCredit staff, which is an average of 14 days of training per employee over a year.</t>
  </si>
  <si>
    <t>We provide continuous training in sustainability topics, including:  </t>
  </si>
  <si>
    <t xml:space="preserve">Professional growth is based on meritocracy, our colleagues’ attitude, and their qualifications. </t>
  </si>
  <si>
    <t>Training costs amounted to EUR 9.4m in 2023.</t>
  </si>
  <si>
    <t>At least one training session on green topics for all employees once a year (environmental measures at work and in private life, sustainable business and personal practices, management of E&amp;S risks).</t>
  </si>
  <si>
    <t xml:space="preserve">In 2023, a total of 30 employees graduated from our Management Academy. This represents a 50% increase compared to the number of Management Academy graduates in both 2021 and 2022. </t>
  </si>
  <si>
    <t>Approximately 16% of our staff are currently attending or have graduated from the Banker and/or Management Academy.</t>
  </si>
  <si>
    <t>At least one training session on social topics for all employees once a year (Code of Conduct) (human rights, diversity, democracy, ethics).</t>
  </si>
  <si>
    <t>On average, between 2021 and 2023, 9 women and 15 men graduated from the Management Academy.</t>
  </si>
  <si>
    <t>Twice-yearly green seminar for environmental, credit risk and business department staff (environmental measures and performance, sustainable business, management of E&amp;S risks).</t>
  </si>
  <si>
    <t>In 2023, we developed and conducted enhanced training courses in the following areas: ESG training and renewable energy project finance. </t>
  </si>
  <si>
    <t>In 2023, we trained our entire staff to understand the root causes of issues related to gender inequality in society.   </t>
  </si>
  <si>
    <t>A quarterly eco-newsletter is distributed to all employees.</t>
  </si>
  <si>
    <t>We provided a total of 11,059 hours of environmental training.</t>
  </si>
  <si>
    <t>We provided a total of 21,613 hours of Code of Conduct training, which is more than in the previous few years, resembling pre-pandemic levels.</t>
  </si>
  <si>
    <t>SDG 5
Gender equality  </t>
  </si>
  <si>
    <t>Ethical values and working environment  </t>
  </si>
  <si>
    <t>5.1
End all forms of discrimination against all women and girls everywhere</t>
  </si>
  <si>
    <t>5.5
Ensure women’s full and effective participation and equal opportunities for leadership at all levels of decision-making in political, economic and public life</t>
  </si>
  <si>
    <t xml:space="preserve">We utilise a standardised and transparent recruitment process  for all candidates, including interviews, tests and group discussions. The same process is applied for all applicants regardless of gender, seniority, experience or the role they apply for. </t>
  </si>
  <si>
    <t>Females account for 35% of the management board members in the ProCredit banks and for 47% of the supervisory board.</t>
  </si>
  <si>
    <t>Our approach is based on transparent performance management and a long-term career perspective, taking the personal and family situation of individuals into account. Our clearly structured staff recruitment process is defined in the ProCredit Group Human Resources Policy.</t>
  </si>
  <si>
    <t>The average length of service for female management board members is 14.2 consecutive years compared to 12.3 for male management board members, demonstrating that women in leading positions are encouraged to stay long term.  </t>
  </si>
  <si>
    <t xml:space="preserve">Our transparent salary structure is based on fixed salaries, which are defined in the Group Human Resources Policy. </t>
  </si>
  <si>
    <t>Between 2021 and 2023, 37% of  Management Academy graduates were women.</t>
  </si>
  <si>
    <t xml:space="preserve">All colleagues are strongly encouraged to address unethical behaviour with their respective managers, HR, Internal Audit, the Compliance Officer, or Management. </t>
  </si>
  <si>
    <t>Additionally, all staff members can express their concerns through a central communication channel at ProCredit Holding. We process all indications of violations consistently and without bias.</t>
  </si>
  <si>
    <t>SDG 7
Affordable and clean energy</t>
  </si>
  <si>
    <t>Environmental management
Sustainable finance</t>
  </si>
  <si>
    <t>7.2
By 2030, increase substantially the share of renewable energy in the global energy mix</t>
  </si>
  <si>
    <t>7.3
By 2030, double the global rate of improvement in energy efficiency</t>
  </si>
  <si>
    <t>Energy consumption: 67% of the electricity we consumed came from renewable energy sources in 2023, compared to 65%  in  the previous year.</t>
  </si>
  <si>
    <t>Total energy intensity stood at 4,746.3 kWh/employee (FTE)  in 2023 compared to 5,127.2 kWh/employee (FTE) in 2022.</t>
  </si>
  <si>
    <t>Installed renewable energy capacity    at own premises: 466.3 kWp.</t>
  </si>
  <si>
    <t>Total energy consumption increased  by 2.3% between 2022 and 2023.</t>
  </si>
  <si>
    <t>RE projects in the loan portfolio amounted to EUR 459.9m in 2023, compared to an average outstanding amount of EUR 337.8m over 2021 and 2022. </t>
  </si>
  <si>
    <t>EE loans amounted to EUR 591.2m in 2023, pushing industry standards forward with a minimum of 20% energy savings for eligibility.</t>
  </si>
  <si>
    <t>Our banks offer green deposit facilities, enabling private savers to directly support green lending.</t>
  </si>
  <si>
    <t>SDG 8
Decent work and economic growth</t>
  </si>
  <si>
    <t>Technology and innovation     </t>
  </si>
  <si>
    <t>Economic development</t>
  </si>
  <si>
    <t>Sustainable finance
Environmental management</t>
  </si>
  <si>
    <t>Prudent credit risk management</t>
  </si>
  <si>
    <t>Ethical values and working environment</t>
  </si>
  <si>
    <t>8.2
Achieve higher levels of economic productivity through diversification, technological upgrading and innovation, including through a focus on high value added and labour-intensive sectors</t>
  </si>
  <si>
    <t>8.3
Promote development-oriented policies that support productive activities, decent job creation, entrepreneurship, creativity and innovation, and encourage the formalisation and growth of micro-, small- and medium-sized enterprises, including through access to financial services</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</si>
  <si>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</si>
  <si>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8.5
By 2030, achieve full and productive employment and decent work for all women and men, including for young people and persons with disabilities, and equal pay for work of equal value</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</si>
  <si>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</si>
  <si>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8.8
Protect labour rights and promote safe and secure working environments for all workers, including migrant workers, in particular women migrants, and those in precarious employment</t>
  </si>
  <si>
    <t>Our Direct Banking strategy developed continuously with the digitalisation of financial and non-financial services.</t>
  </si>
  <si>
    <t>The group achieved a significant indirect economic impact through promoting SMEs in transition economies: about 73,600  business clients,  most of which are SMEs.</t>
  </si>
  <si>
    <t>Green topics are selected annually and supported with marketing activities in order to address clients, employees and the general public across all ProCredit countries.</t>
  </si>
  <si>
    <t>New employees from all age groups were hired and there are no significant differences in turnover rates across gender   or age groups.</t>
  </si>
  <si>
    <t>Our human rights management and processes are summarised in our Human Rights Statement.</t>
  </si>
  <si>
    <t>The Code of Conduct, the group’s ethical compass, is publicly accessible to all stakeholders.</t>
  </si>
  <si>
    <t>Our strong sense of responsibility as a bank was reflected in the support of our clients throughout the war in Ukraine. </t>
  </si>
  <si>
    <t xml:space="preserve">Environmentally friendly projects: we continually develop  criteria for investments related to sustainable agriculture and a circular economy. </t>
  </si>
  <si>
    <t>The key principles of what constitutes the ProCredit “Res Publica” are institutionalised through the Code of Conduct.</t>
  </si>
  <si>
    <t>Our Exclusion List forbids establishing a business relationship with clients or suppliers that engage in activities involving harmful or exploitative forms of forced labour/harmful child labour.</t>
  </si>
  <si>
    <t>All potential suppliers are    subject to a screening process to ensure that they meet all of our environmental and social criteria as well as the core values laid out in our Code of Conduct. There are two exceptions to the screening process:
   - freelancers working alone
   - public entities for which we do not have any other option for the provided service (e.g. water utility)</t>
  </si>
  <si>
    <t xml:space="preserve">According to the Joint Impact Model (JIM),    the total results for the direct and supply chain effects of our loan portfolio are estimated at 193,344 jobs supported and EUR 664.3m value added in taxes, of which 42% correspond to women and 7% to youth (See Tab 3.2 for details). </t>
  </si>
  <si>
    <t xml:space="preserve">Printing paper use intensity increased by 6.1% compared to 2022, while indoor water consumption intensity (m3/FTE)    decreased by 7.8% during the same time period. </t>
  </si>
  <si>
    <t>The average salaries at ProCredit entities are well above the average salaries across all regions.</t>
  </si>
  <si>
    <t>A due diligence process is applied to clients and suppliers to ensure that human and labour rights are respected.</t>
  </si>
  <si>
    <t>All employees have the opportunity to take English classes. The international environment, with its huge range of different country backgrounds, promotes inclusion and diversity among staff.</t>
  </si>
  <si>
    <t>A working group tasked with developing sustainable procurement guidelines, including a definition of what a sustainable supplier is, was formed in 2023.</t>
  </si>
  <si>
    <t>The Group Human Resources Policy ensures a transparent salary structure with fixed salaries.</t>
  </si>
  <si>
    <t>The share of suppliers checked against our Exclusion List (human and labour rights, child labour, and others) is 90%.   </t>
  </si>
  <si>
    <t>SDG 9
Industry, innovation and infrastructure</t>
  </si>
  <si>
    <t>Economic development
Sustainable finance</t>
  </si>
  <si>
    <t>Sustainable finance</t>
  </si>
  <si>
    <t>9.3
Increase the access of small-scale industrial and other enterprises, in particular in developing countries, to financial services, including affordable credit, and their integration into value chains and markets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</si>
  <si>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</si>
  <si>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Green bonds were issued for emerging countries with the IFC to promote green investments by SMEs in 2018. </t>
  </si>
  <si>
    <t>We continuously promote investments in energy and resource efficiency, renewable energies and environmentally friendly practices, mainly among SMEs.</t>
  </si>
  <si>
    <t>Our banks provide financing to energy communities.</t>
  </si>
  <si>
    <t>We have invested in greening our own premises in line with the EDGE green building standard scheme: six buildings with EDGE-certification at group level, with ProCredit Bank Ukraine attaining certification in 2023.</t>
  </si>
  <si>
    <t>Our lending activities support investments in innovation and green technologies: 26% of our investment loans are classified as green, while close to a quarter of our business portfolio is dedicated to productive sectors, with industry  playing the most important role.</t>
  </si>
  <si>
    <t>SDG 10
Reduced inequalities</t>
  </si>
  <si>
    <t>10.2
By 2030, empower and promote the social, economic and political inclusion of all, irrespective of age, sex, disability, race, ethnicity, origin, religion or economic or other status</t>
  </si>
  <si>
    <t>10.5
Improve the regulation and monitoring of global financial markets and institutions and strengthen the implementation of such regulations</t>
  </si>
  <si>
    <t>By pursuing international standards and best practices that often go beyond the requirements of local regulations (for instance when it comes to environmental and social risk management, procurement practices and internal environmental management), the ProCredit group contributes significantly to change in our regions of operation. Specifically, ProCredit’s business activities contribute to stimulating the GDP of less-developed European countries and to reducing inequality in our countries of operation in comparison with Western Europe.</t>
  </si>
  <si>
    <t xml:space="preserve">Our business model focuses on providing financial services to innovative companies with a high degree of formalisation and digitalisation. We support them in their efforts to become more formal and comply with strict EU and international regulations as part of the opening up of new markets. This helps them to unlock access to financial services, such as loans, guarantee schemes and grants. </t>
  </si>
  <si>
    <t>SDG 11
Sustainable cities and communities</t>
  </si>
  <si>
    <t>Prudent credit risk management
Sustainable finance</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</si>
  <si>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</si>
  <si>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11.6
By 2030, reduce the adverse per capita environmental impact of cities, including by paying special attention to air quality and municipal and other waste management</t>
  </si>
  <si>
    <t>We conduct regular reviews of transition risk and carry out physical climate risk analyses that consider economic subsectors and specific geographies.</t>
  </si>
  <si>
    <t xml:space="preserve">We have set up an internal waste management system that is applied in most of our countries of operation. </t>
  </si>
  <si>
    <t>We provide financing for climate change mitigation and adaptation through our green lending portfolio, which represents 20.4% of our total portfolio.</t>
  </si>
  <si>
    <t xml:space="preserve">Our green lending criteria support other environmental measures, including recycling and waste management.  </t>
  </si>
  <si>
    <t xml:space="preserve">Electric and hybrid plug-in cars make up 61% of our car fleet.
We offer a network of electric vehicle chargers for our customers across our countries of operation. The app can be downloaded here: https://play.google.com/store/apps/details?id=com.procredit.electricstations 
</t>
  </si>
  <si>
    <t xml:space="preserve">Our green lending criteria support investment in green construction, electric vehicles and other environmental measures, including recycling and waste management. </t>
  </si>
  <si>
    <t>SDG 12
Responsible consumption and production</t>
  </si>
  <si>
    <t>Environmental management</t>
  </si>
  <si>
    <t>12.2
By 2030, achieve the sustainable management and efficient use of natural resources</t>
  </si>
  <si>
    <t>12.5
By 2030, substantially reduce waste generation through prevention, reduction, recycling and reuse</t>
  </si>
  <si>
    <t>ProCredit banks promote green financial products.</t>
  </si>
  <si>
    <t>Waste intensity decreased significantly in 2023 – 48.8 t/FTE (tonnes per full-time employee) – compared to 2019 pre-pandemic levels.</t>
  </si>
  <si>
    <t>Our environmental management systems are regularly certified at all institutions in line with EMAS (German entities) or ISO 14001 (banks).</t>
  </si>
  <si>
    <t>All ProCredit institutions use either FSC-certified or recycled paper.</t>
  </si>
  <si>
    <t>All suppliers are screened for sustainable practices.</t>
  </si>
  <si>
    <t>Compliance with the group-wide strategy and Exclusion List is ensured to minimise the financing and use of plastic.</t>
  </si>
  <si>
    <t xml:space="preserve">Following the introduction of our Plastic Strategy in 2019, we have been reducing our own total plastic waste from 9.8 tonnes in 2019 to 5.6 tonnes in the present year. </t>
  </si>
  <si>
    <t xml:space="preserve">Since 2022, we have been actively participating in the Finance Leadership Group on Plastic, convened by UNEP FI, with the aim of providing constructive input to the Intergovernmental Negotiating Committee (INC) on ending plastic pollution from a private finance perspective and building awareness and readiness in the private financial sector to respond to the future treaty. </t>
  </si>
  <si>
    <t>SDG 13
Climate action</t>
  </si>
  <si>
    <t>Environmental management
Staff development</t>
  </si>
  <si>
    <t>13.1
Strengthen resilience and adaptive capacity to climate-related hazards and natural disasters in all countries</t>
  </si>
  <si>
    <t>13.3
Improve education, awareness raising and human and institutional capacity on climate change mitigation, adaptation, impact reduction and early warning</t>
  </si>
  <si>
    <t>Green loans account for 20.4% of our total loan portfolio.</t>
  </si>
  <si>
    <t>Specific green training is provided for specialist staff, whereas general green training is provided for all staff.</t>
  </si>
  <si>
    <t>We are committed to achieving net-zero emissions by 2050. Our SBTi-validated near-term targets for Scope 3 emissions related to our financed loan portfolio entail engagement with clients responsible for 28% of the group’s portfolio emissions to encourage them to set their own science-based targets by 2027, and continuous financing of renewable energy projects through 2030.</t>
  </si>
  <si>
    <t>A regular impact newsletter is distributed to all staff.</t>
  </si>
  <si>
    <t>A continuous increase in the tonnes of CO2 in carbon emissions has been avoided in our green portfolio through investments in RE project finance over the last six years: 154.1 tCO2 were avoided in 2023.</t>
  </si>
  <si>
    <t>We have committed to reduce our own emissions by 42% by 2030 with 2022 as the base year. The reduction will be achieved by increasing the share of renewable energy providers among our suppliers as well as the number of electric cars in our vehicle fleet, while also introducing more energy efficiency measures at our premises and in our processes.</t>
  </si>
  <si>
    <t>Analyses of transition and physical climate risks at the portfolio level have been conducted since 2022.  </t>
  </si>
  <si>
    <t>SDG 16
Peace, justice and strong institutions</t>
  </si>
  <si>
    <t>Corporate governance</t>
  </si>
  <si>
    <t>Reliable partnerships and transparent services</t>
  </si>
  <si>
    <t>16.3
Promote the rule of law at the national and international levels and ensure equal access to justice for all</t>
  </si>
  <si>
    <t>16.4
By 2030, significantly reduce illicit financial and arms flows, strengthen the recovery and return of stolen assets and combat all forms of organized crime</t>
  </si>
  <si>
    <t>16.5
Substantially reduce corruption and bribery in all their forms &amp; 16.6 Develop effective, accountable and transparent institutions at all levels</t>
  </si>
  <si>
    <t>16.10
Ensure public access to information and protect fundamental freedoms, in accordance with national legislation and international agreements</t>
  </si>
  <si>
    <t>Our strict governance framework for selecting clients is reflected in the virtual absence of any significant risk events related to money laundering or terrorist financing since the foundation of the group.</t>
  </si>
  <si>
    <t>All ProCredit institutions apply German and EU regulatory standards, local AML regulations and international best practices for the prevention of money laundering and other financial crimes.</t>
  </si>
  <si>
    <t>All our banks utilise specialised software systems to identify financial crime.</t>
  </si>
  <si>
    <t>Our audited financial and non-financial reports are available online: https://www.procredit-holding.com/downloads/</t>
  </si>
  <si>
    <t>We screen all potential customers against a set of around 700 different sanction lists, blacklists and watch lists.</t>
  </si>
  <si>
    <t>The Exclusion List clearly forbids financing activities involving the production or trade of weapons and munitions</t>
  </si>
  <si>
    <t>93 Onboarding Programme participants, 2,880 specialists and 28 managers were  trained on financial crime risks in 2023.</t>
  </si>
  <si>
    <t xml:space="preserve">Our Human Rights Statement is available online at: https://www.procredit-holding.com/wp-content/uploads/2023/03/Human-rights-statement.pdf </t>
  </si>
  <si>
    <t>Our anti-corruption policies are publicly available in our Code of Conduct.</t>
  </si>
  <si>
    <t>Group-wide Code of Conduct training and updates are provided.</t>
  </si>
  <si>
    <t>100% of client accounts are screened against financial crime risks (including corruption risks).</t>
  </si>
  <si>
    <t>Number of significant risks related to corruption identified in 2023: 33.</t>
  </si>
  <si>
    <t>GRI content index</t>
  </si>
  <si>
    <t>Statement of use</t>
  </si>
  <si>
    <r>
      <rPr>
        <b/>
        <sz val="11"/>
        <rFont val="Arial"/>
        <family val="2"/>
      </rPr>
      <t>ProCredit Holding AG</t>
    </r>
    <r>
      <rPr>
        <b/>
        <sz val="11"/>
        <color rgb="FFFF0000"/>
        <rFont val="Arial"/>
        <family val="2"/>
      </rPr>
      <t xml:space="preserve"> </t>
    </r>
    <r>
      <rPr>
        <sz val="11"/>
        <rFont val="Arial"/>
        <family val="2"/>
      </rPr>
      <t xml:space="preserve">has reported in accordance with the GRI Standards for the period from January 1st 2023 to December 31st 2023. </t>
    </r>
  </si>
  <si>
    <t>GRI 1 used</t>
  </si>
  <si>
    <t>GRI 1: Foundation 2021</t>
  </si>
  <si>
    <t>Applicable GRI Sector Standard(s)</t>
  </si>
  <si>
    <r>
      <rPr>
        <b/>
        <sz val="10"/>
        <color rgb="FFFFFFFF"/>
        <rFont val="Arial"/>
        <family val="2"/>
      </rPr>
      <t xml:space="preserve">GRI STANDARD/ 
OTHER SOURCE
</t>
    </r>
    <r>
      <rPr>
        <b/>
        <sz val="11"/>
        <color rgb="FFFFFFFF"/>
        <rFont val="Arial"/>
        <family val="2"/>
      </rPr>
      <t xml:space="preserve">
</t>
    </r>
  </si>
  <si>
    <t xml:space="preserve">DISCLOSURE
</t>
  </si>
  <si>
    <t xml:space="preserve">LOCATION / COMMENTS
</t>
  </si>
  <si>
    <t xml:space="preserve">OMISSION
</t>
  </si>
  <si>
    <t>REQUIREMENT(S) 
OMITTED</t>
  </si>
  <si>
    <t xml:space="preserve">REASON
</t>
  </si>
  <si>
    <t xml:space="preserve">EXPLANATION
</t>
  </si>
  <si>
    <t>General disclosures</t>
  </si>
  <si>
    <t xml:space="preserve">GRI 2: General Disclosures 2021
</t>
  </si>
  <si>
    <t>2-1 Organizational details</t>
  </si>
  <si>
    <t>&gt; Impact Report 2023, The ProCredit group: who we are, &gt; page 5</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</si>
  <si>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</si>
  <si>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2-2 Entities included in the organization’s sustainability reporting</t>
  </si>
  <si>
    <t>&gt; Impact Report 2023, About the Impact Report Package 2023, &gt; page 1 
&gt; Impact Report 2023, The ProCredit group: who we are, &gt; page 5</t>
  </si>
  <si>
    <t>&gt; Annual Report 2023, Fundamental information about the Group</t>
  </si>
  <si>
    <t>Note: All the entities in the organization’s financial reporting are also included in its sustainability reporting.</t>
  </si>
  <si>
    <t>2-3 Reporting period, frequency and contact point</t>
  </si>
  <si>
    <t xml:space="preserve">&gt; Impact Report 2023, About the Impact Report Package 2023, &gt; page 1 </t>
  </si>
  <si>
    <t>Reporting frequency: annually 
Publication date: March 20th, 2024
Contact point: 
Investor Relations Team - pch.ir@procredit-group.com
Group Sustainability Team -  pch.greenfinance@procredit-group.com</t>
  </si>
  <si>
    <t>2-4 Restatements of information</t>
  </si>
  <si>
    <r>
      <t xml:space="preserve">Impact Report Datasheet 2023 
</t>
    </r>
    <r>
      <rPr>
        <i/>
        <sz val="11"/>
        <rFont val="Arial"/>
        <family val="2"/>
      </rPr>
      <t>Note: Restatements were made due to updates and corrections for individual performance indicators (mainly related to internal environmental data). Significant restatements are explained in the notes of each table with corrected figures.</t>
    </r>
  </si>
  <si>
    <t>2-5 External assurance</t>
  </si>
  <si>
    <t>The report is not externally assured.</t>
  </si>
  <si>
    <t>2-6 Activities, value chain and other business relationships</t>
  </si>
  <si>
    <t>&gt; Impact Report 2023, Letter from the Management Board, &gt; pages 2ff.
&gt; Impact Report 2023, The ProCredit group: who we are, &gt; page 5
&gt; Impact Report 2023, Industry, innovation and infrastructure, &gt; page 9</t>
  </si>
  <si>
    <t>Impact Report Datasheet 2023
-  1. Key figures  
-  3.1 Customers 
-  2.3 Supplier screening</t>
  </si>
  <si>
    <t xml:space="preserve">&gt; Who we are: ProCredit today
</t>
  </si>
  <si>
    <t>2-7 Employees</t>
  </si>
  <si>
    <t xml:space="preserve">Impact Report Datasheet 2023
- 2.1 Employees
</t>
  </si>
  <si>
    <t>2-8 Workers who are not employees</t>
  </si>
  <si>
    <r>
      <rPr>
        <sz val="11"/>
        <rFont val="Arial"/>
        <family val="2"/>
      </rPr>
      <t xml:space="preserve">Impact Report Datasheet 2023
- 2.1 Employees
</t>
    </r>
    <r>
      <rPr>
        <sz val="11"/>
        <color theme="9" tint="-0.249977111117893"/>
        <rFont val="Arial"/>
        <family val="2"/>
      </rPr>
      <t xml:space="preserve">
</t>
    </r>
    <r>
      <rPr>
        <i/>
        <sz val="11"/>
        <rFont val="Arial"/>
        <family val="2"/>
      </rPr>
      <t xml:space="preserve">Note: The main type of work is related to cleaning, maintenance, reception/security services, back office, IT, contact center, collateral valuators, taxes/legal/recovery, and students/interns. They either have hourly contracts or the services are outsourced. </t>
    </r>
  </si>
  <si>
    <t>2-9 Governance structure and composition</t>
  </si>
  <si>
    <t>&gt; Impact Report 2023, Letter from the Management Board, &gt; pages 2ff.</t>
  </si>
  <si>
    <t>Impact Report Datasheet 2023
- 2.1 Employees</t>
  </si>
  <si>
    <t>&gt; Disclosure Report 2023: Management Body</t>
  </si>
  <si>
    <t>&gt; ProCredit Holding and its role</t>
  </si>
  <si>
    <t>&gt; Supervisory Board Committees</t>
  </si>
  <si>
    <t>&gt; Group Environmental Management Policy</t>
  </si>
  <si>
    <t>2-10 Nomination and selection of the highest governance body</t>
  </si>
  <si>
    <t>2-11 Chair of the highest governance body</t>
  </si>
  <si>
    <t xml:space="preserve">&gt; Disclosure Report 2023: Management Body
</t>
  </si>
  <si>
    <t>2-12 Role of the highest governance body in overseeing the management of impacts</t>
  </si>
  <si>
    <t>&gt; Disclosure Report 2023: Other material risks</t>
  </si>
  <si>
    <t>&gt; Rules of Procedure Supervisory Board</t>
  </si>
  <si>
    <t>Note: The Management Board reports regularly to the Supervisory Board on the business, risk, and IT strategies of the group and on their implementation. Impact and sustainability aspects of the ProCredit group’s performance are integrated into the business, risk, and IT strategies. The Management Board has set up specialist committees, such as the Group Risk Management Committee, the Group Compliance Committee, and the Group IT Committee. The committees support and advise the Management with regard to monitoring and steering the development of all ProCredit institutions as well as in the definition of the overarching policies to be implemented by them. Our Group Environmental Steering Committee, for example, is chaired by a member of the Management Board and defines the strategy with respect to green finance, sustainability, and impact reporting.</t>
  </si>
  <si>
    <t>2-13 Delegation of responsibility for managing impacts</t>
  </si>
  <si>
    <t>&gt; Impact Report 2022, Corporate governance, &gt; pages 31ff.</t>
  </si>
  <si>
    <t>2-14 Role of the highest governance body in sustainability reporting</t>
  </si>
  <si>
    <t xml:space="preserve">Note: The sustainability reporting process is clearly established in our Impact Report Guideline. The Supervisory Board is engaged in the review and approval process. The Management Board actively provides strategic, qualitative and quantitative information to the report. </t>
  </si>
  <si>
    <t>2-15 Conflicts of interest</t>
  </si>
  <si>
    <t>&gt; Code of conduct</t>
  </si>
  <si>
    <t>2-16 Communication of critical concerns</t>
  </si>
  <si>
    <t>Impact Report Datasheet 2023
- 4.1 Compliance</t>
  </si>
  <si>
    <t>&gt; Corporate values</t>
  </si>
  <si>
    <t>&gt; Whistleblowing system</t>
  </si>
  <si>
    <t>2-17 Collective knowledge of the highest governance body</t>
  </si>
  <si>
    <t>&gt; Rules of Procedure Management Board</t>
  </si>
  <si>
    <t>2-18 Evaluation of the performance of the highest governance body</t>
  </si>
  <si>
    <t>&gt; Annual Report 2023, ProCredit Holding Supervisory Board Report</t>
  </si>
  <si>
    <t xml:space="preserve">&gt; Disclosure Report 2023: Remuneration
</t>
  </si>
  <si>
    <t>2-19 Remuneration policies</t>
  </si>
  <si>
    <t>&gt; Disclosure Report 2023: Remuneration</t>
  </si>
  <si>
    <t>&gt; 2022 Remuneration Report</t>
  </si>
  <si>
    <t>2-20 Process to determine remuneration</t>
  </si>
  <si>
    <t>&gt; Annual Report 2023, Own workforce</t>
  </si>
  <si>
    <t xml:space="preserve">Note: The HR Policy describes the process to determine remuneration based on qualification and responsibilities. The ProCredit group generally opposes contractual variable payments. Variable remuneration such as bonuses are only granted on an
exceptional and very limited scale and are always determined on the basis of long-term commitment and performance. We see long-term commitment reflected in employees’ adherence to our core values and objectives, which of course includes supporting sustainable economic development in our countries of operation and following the environmental and social guidelines laid out in our Code of Conduct.
</t>
  </si>
  <si>
    <t>2-21 Annual total compensation ratio</t>
  </si>
  <si>
    <t>Impact Report Datasheet 2023
-  2.1 Employees</t>
  </si>
  <si>
    <t>2-22 Statement on sustainable development strategy</t>
  </si>
  <si>
    <t xml:space="preserve">&gt; Impact Report 2023, Letter from the Management Board, &gt; pages 2ff.
&gt; Impact Report 2023, ProCredit group: who we are, &gt; page 5
&gt; Impact Report 2023, Our Approach to Impact, &gt; page 8
</t>
  </si>
  <si>
    <t>2-23 Policy commitments</t>
  </si>
  <si>
    <t>Impact Report Datasheet 2023
-  4.3 Memberships and principles
-  5.2 PRB</t>
  </si>
  <si>
    <t>&gt; Annual Report 2023, Climate change</t>
  </si>
  <si>
    <t>&gt; Code of Conduct</t>
  </si>
  <si>
    <t xml:space="preserve">&gt; Business ethics and environmental standards (incl. ProCredit Group Statement on Human Rights)
</t>
  </si>
  <si>
    <t>2-24 Embedding policy commitments</t>
  </si>
  <si>
    <t>&gt; Impact Report 2023, Cultivating minds: diversity and inclusion, &gt; page 14</t>
  </si>
  <si>
    <t>Impact Report Datasheet 2023
-  2.1 Employees
-  5.2 PRB
-  5.3 SDGs</t>
  </si>
  <si>
    <t>&gt; Business ethics and environmental standards (incl. ProCredit Group Statement on Human Rights)</t>
  </si>
  <si>
    <t>2-25 Processes to remediate negative impacts</t>
  </si>
  <si>
    <t>&gt; Compliance management system</t>
  </si>
  <si>
    <t>&gt; Business ethics and environmental standards</t>
  </si>
  <si>
    <t>&gt; Risk management and internal controls</t>
  </si>
  <si>
    <t>&gt; Managing the environmental and social risk of lending</t>
  </si>
  <si>
    <t>2-26 Mechanisms for seeking advice and raising concerns</t>
  </si>
  <si>
    <t>2-27 Compliance with laws and regulations</t>
  </si>
  <si>
    <t>Impact Report Datasheet 2023
-  4.1 Compliance</t>
  </si>
  <si>
    <t>2-28 Membership associations</t>
  </si>
  <si>
    <t>&gt; Impact Report 2023, Sustainability highlights and developments, &gt; page 7</t>
  </si>
  <si>
    <t>Impact Report Datasheet 2023
-  4.3 Memberships and principles</t>
  </si>
  <si>
    <t>2-29 Approach to stakeholder engagement</t>
  </si>
  <si>
    <t>Impact Report Datasheet 2023
-  5.2 PRB</t>
  </si>
  <si>
    <t xml:space="preserve">&gt; Impact Report 2022, Material topics and impact reporting, &gt; pages 22ff.
</t>
  </si>
  <si>
    <t>2-30 Collective bargaining agreements</t>
  </si>
  <si>
    <t>&gt; ProCredit Group Statement on Human Rights</t>
  </si>
  <si>
    <t>Note: ProCredit recognises the right of our employees to join trade unions and engage in collective bargaining in accordance with local law.</t>
  </si>
  <si>
    <t>2-30 b.</t>
  </si>
  <si>
    <t>Information unavailable, incomplete</t>
  </si>
  <si>
    <t>Disclosure 2-30b. is addressed in our internal Group HR Policy. 
In general, it is not a common practice in our countries of operation for financial institutions and IT companies to have collective bargaining agreements.</t>
  </si>
  <si>
    <t>Material topics</t>
  </si>
  <si>
    <t>3-1 Process to determine material topics</t>
  </si>
  <si>
    <t>&gt; Impact Report 2023, Our approach to impact, &gt; page 8</t>
  </si>
  <si>
    <t xml:space="preserve">&gt; Annual Report 2023, Sustainability targets and achievements as of end-2023 </t>
  </si>
  <si>
    <t xml:space="preserve">GRI 3: Material Topics 2021
</t>
  </si>
  <si>
    <t>&gt; Impact Report 2022, Material topics and impact reporting, &gt; pages 22ff.</t>
  </si>
  <si>
    <t>3-2 List of material topics</t>
  </si>
  <si>
    <t>&gt; Impact Report 2023, SDGs and material topics, &gt; page 22</t>
  </si>
  <si>
    <t>Market presence</t>
  </si>
  <si>
    <t>GRI 3: Material Topics 2021</t>
  </si>
  <si>
    <t>3-3 Management of material topics</t>
  </si>
  <si>
    <t xml:space="preserve">Material topic matched: Economic development
</t>
  </si>
  <si>
    <t xml:space="preserve">&gt; Impact Report 2023, SDGs and material topics, &gt; page 22
</t>
  </si>
  <si>
    <t>Impact Report Datasheet 2023
- 5.3 SDGs</t>
  </si>
  <si>
    <t>GRI 202: Market Presence 2016</t>
  </si>
  <si>
    <t>202-1 Ratios of standard entry level wage by gender compared to local minimum wage</t>
  </si>
  <si>
    <t xml:space="preserve">Impact Report Datasheet 2023
-  2.1 Employees
</t>
  </si>
  <si>
    <t>202-1 a., b., c.</t>
  </si>
  <si>
    <t>Information unavailable/incomplete</t>
  </si>
  <si>
    <t>202-1 was provided for previous years. However, from 2023 onward, we disclose the indicator 'adequate wages' which represents the comparison of average salaries within ProCredit entities with average salaries on the regional level. This change is to respond to Disclosure Requirement S1-10 from the ESRS Standards. 
Significant locations of operations: refer to our four main regions of operation.</t>
  </si>
  <si>
    <t>202-2 Proportion of senior management hired from the local community</t>
  </si>
  <si>
    <t>Note: senior management, in this context, is defined as Management Board members. 
Significant locations of operations: refer to our four main regions of operation.</t>
  </si>
  <si>
    <t>Indirect economic impacts</t>
  </si>
  <si>
    <t>Material topics matched: Economic development, Sustainable finance, Fair recruiter and employer</t>
  </si>
  <si>
    <t>GRI 203: Indirect Economic Impacts 2016</t>
  </si>
  <si>
    <t>203-2 Significant indirect economic impacts</t>
  </si>
  <si>
    <t>&gt; Impact Report 2023, A pioneer in development finance, &gt; page 6
&gt; Impact Report 2023, Sustainability highlights and developments, &gt; page 7
&gt; Impact Report 2023, SDG 9 Industry, innovation and infrastructure, &gt; pages 9, 10
&gt; Impact Report 2023, SDG 8 Decent work and economic growth, &gt; pages 11, 12
&gt; Impact Report 2023, SDG 5 Gender equality, &gt; pages 13, 14, 15</t>
  </si>
  <si>
    <t>Impact Report Datasheet 2023
- 1 Key figures
- 3.1 Customers  
- 3.2 Economic impact</t>
  </si>
  <si>
    <t>Anti-corruption</t>
  </si>
  <si>
    <t>Material topic matched: Corporate governance</t>
  </si>
  <si>
    <t>&gt;Corporate values</t>
  </si>
  <si>
    <t>&gt;Prevention of money laundering and other financial crimes</t>
  </si>
  <si>
    <t>GRI 205: Anti-corruption 2016</t>
  </si>
  <si>
    <t>205-1 Operations assessed for risks related to corruption</t>
  </si>
  <si>
    <t>Impact Report Datasheet 2023
- 4.2 Crime prevention</t>
  </si>
  <si>
    <t>Note: All defined scenarios and processes related to operations are assessed for potential risk of corruption. Each client account is also screened for financial crime risks of any kind, including corruption.</t>
  </si>
  <si>
    <t>205-2 Communication and training about anti-corruption policies and procedures</t>
  </si>
  <si>
    <t>Impact Report Datasheet 2023
- 2.1 Employees
- 4.2 Crime prevention</t>
  </si>
  <si>
    <r>
      <t xml:space="preserve">Note: We communicate our anti-corruption policies to governance body members, employees and business partners publicly via our </t>
    </r>
    <r>
      <rPr>
        <i/>
        <u/>
        <sz val="11"/>
        <rFont val="Arial"/>
        <family val="2"/>
      </rPr>
      <t>&gt; Code of Conduct.</t>
    </r>
    <r>
      <rPr>
        <i/>
        <sz val="11"/>
        <rFont val="Arial"/>
        <family val="2"/>
      </rPr>
      <t xml:space="preserve">
Business partners such as suppliers are obliged to adhere to our values by signing a declaration of compliance.</t>
    </r>
  </si>
  <si>
    <t>Anti-competitive behavior</t>
  </si>
  <si>
    <t>GRI 206: Anti-competitive Behavior 2016</t>
  </si>
  <si>
    <t>206-1 Legal actions for anti-competitive behavior, anti-trust, and monopoly practices</t>
  </si>
  <si>
    <t>Note: No instances of legal actions pending or completed during the reporting period regarding anti-competitive behavior and violations of anti-trust and monopoly legislation have been identified.</t>
  </si>
  <si>
    <t>Energy</t>
  </si>
  <si>
    <t>Material topics matched: Internal environmental management and Sustainable finance</t>
  </si>
  <si>
    <t>&gt; Impact Report 2023, SDG 13 Climate action, &gt; pages 17, 18
&gt; Impact Report 2023, SDG 7 Affordable and clean energy, &gt; page 21
&gt; Impact Report 2023, SDGs and material topics, &gt; page 22</t>
  </si>
  <si>
    <t>&gt; Our environmental management approach and results</t>
  </si>
  <si>
    <t>GRI 302: Energy 2016</t>
  </si>
  <si>
    <t>302-1 Energy consumption within the organization</t>
  </si>
  <si>
    <t>Impact Report Datasheet 2023
- 2.2 Internal environmental performance</t>
  </si>
  <si>
    <t>Note: Cooling energy for air conditioners is included under electricity consumption.
Steam energy is not used at ProCredit premises.</t>
  </si>
  <si>
    <t>302-3 Energy intensity</t>
  </si>
  <si>
    <t>Note: The indicators only consider energy consumption within the organisation.</t>
  </si>
  <si>
    <t>302-4 Reduction of energy consumption</t>
  </si>
  <si>
    <t>Emissions</t>
  </si>
  <si>
    <t>Impact Report Datasheet 2023
- 5.3 SDGs
- 5.2 PRB</t>
  </si>
  <si>
    <t>&gt; Our approach in practice</t>
  </si>
  <si>
    <t>GRI 305: Emissions 2016</t>
  </si>
  <si>
    <t>305-1 Direct (Scope 1) GHG emissions</t>
  </si>
  <si>
    <t>305-1 c.</t>
  </si>
  <si>
    <t>Biogenic emissions are not considered, as the complexity of calculating them is disproportionate to the additional insights they would provide in this context.</t>
  </si>
  <si>
    <t>Notes: 
Consolidation approach for emissions: operational control.
CO2, CH4 and N2O gases are considered.</t>
  </si>
  <si>
    <t>305-2 Energy indirect (Scope 2) GHG emissions</t>
  </si>
  <si>
    <t>Notes:
Consolidation approach for emissions: operational control.
For purchased electricity CO2 emissions are considered. For district heating, CO2, CH4 and N2O gases are considered.</t>
  </si>
  <si>
    <t>305-3 Other indirect (Scope 3) GHG emissions</t>
  </si>
  <si>
    <t>Notes:
Consolidation approach for emissions: operational control.
Includes CO2 emissions.</t>
  </si>
  <si>
    <t>305-3 c.</t>
  </si>
  <si>
    <t>305-4 GHG emissions intensity</t>
  </si>
  <si>
    <t>305-5 Reduction of GHG emissions</t>
  </si>
  <si>
    <t>&gt; Impact Report 2023, SDG 13 Climate action, &gt; pages 16ff.</t>
  </si>
  <si>
    <t>Supplier environmental assessment</t>
  </si>
  <si>
    <t>&gt; Code of conduct: Exclusion list</t>
  </si>
  <si>
    <t xml:space="preserve">Note: Over the last years, the ProCredit group has taken significant steps to expand the scope of its supply chain management. The most recent version of the Group Guidelines on Sustainable Suppliers provides clear criteria for selecting suppliers of products and services, and encourages the ProCredit banks to look beyond their direct suppliers to investigate the suppliers’ respective supply chains wherever possible.
All suppliers are expected to adhere to the core values of the ProCredit group. They are screened for compliance with our Exclusion List and with all statutory environmental and social requirements, and are required to sign a declaration of compliance. This in itself raises their awareness of sustainability issues. However, the process goes far beyond these minimum standards to include other environmental and social indicators whenever possible and feasible. These are used to classify particularly sustainable suppliers (considering for instance the introduction of certified environmental management systems, sustainable waste management systems and packaging as well as policies and action to ensure equal opportunities amongst staff, to name just a few).
To assist the banks in their procurement decisions, a group-wide Sustainable Supplier Screening and Assessment Tool has been developed, and members of each bank’s Environmental Management unit sit on the tender committees. Support also comes from the Group Environmental Management team, offering additional advice and communicating best practices across the group. Our plan is to update this guideline in 2024. </t>
  </si>
  <si>
    <t>GRI 308: Supplier Environmental Assessment 2016</t>
  </si>
  <si>
    <t>308-1 New suppliers that were screened using environmental criteria</t>
  </si>
  <si>
    <t>Impact Report Datasheet 2023
- 2.3 Supplier screening</t>
  </si>
  <si>
    <t>Employment</t>
  </si>
  <si>
    <t>Material topic matched: Fair recruiter and employer</t>
  </si>
  <si>
    <t>&gt; Our approach to staff</t>
  </si>
  <si>
    <t>GRI 401: Employment 2016</t>
  </si>
  <si>
    <t>401-1 New employee hires and employee turnover</t>
  </si>
  <si>
    <t>Training and education</t>
  </si>
  <si>
    <t>Material topic matched: Staff development</t>
  </si>
  <si>
    <t>&gt; Impact Report 2023, Gender equality, &gt; page 14
&gt; Impact Report 2023, SDGs and material topics, &gt; page 22</t>
  </si>
  <si>
    <t>&gt; Impact Report 2022, Staff development, &gt; pages 84ff.</t>
  </si>
  <si>
    <t>&gt; Staff recruitment and staff training</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</si>
  <si>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</si>
  <si>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</si>
  <si>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</si>
  <si>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</si>
  <si>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Diversity and equal opportunity</t>
  </si>
  <si>
    <t>Material topics matched: Ethical values and working environment and Fair recruiter and employer</t>
  </si>
  <si>
    <t>&gt; Impact Report 2023, Gender equality, &gt; pages 13, 14
&gt; Impact Report 2023, SDGs and material topics, &gt; page 22</t>
  </si>
  <si>
    <t>GRI 405: Diversity and Equal Opportunity 2016</t>
  </si>
  <si>
    <t>405-1 Diversity of governance bodies and employees</t>
  </si>
  <si>
    <t>Non-discrimination</t>
  </si>
  <si>
    <t>Material topics matched: Fair recruiter and employer and Ethical values and working environment</t>
  </si>
  <si>
    <t xml:space="preserve">&gt; ProCredit Group Statement on Human Rights
</t>
  </si>
  <si>
    <t>GRI 406: Non-discrimination 2016</t>
  </si>
  <si>
    <t>406-1 Incidents of discrimination and corrective actions taken</t>
  </si>
  <si>
    <t>406-1 b., 406-1  2.1</t>
  </si>
  <si>
    <t xml:space="preserve">Data not captured at that leve of detail for this year's report. </t>
  </si>
  <si>
    <t>Child labor</t>
  </si>
  <si>
    <t>Material topics matched: Prudent credit risk management and Corporate governance</t>
  </si>
  <si>
    <t>Impact Report Datasheet 2023
- 5.2 PRB
- 5.3 SDGs</t>
  </si>
  <si>
    <t>GRI 408: Child Labor 2016</t>
  </si>
  <si>
    <t>408-1 Operations and suppliers at significant risk for incidents of child labor</t>
  </si>
  <si>
    <r>
      <t>In 2023 no operations were identified as having any significant risk for incidences of child labour. Our Exclusion List (</t>
    </r>
    <r>
      <rPr>
        <i/>
        <u/>
        <sz val="11"/>
        <rFont val="Arial"/>
        <family val="2"/>
      </rPr>
      <t xml:space="preserve">&gt; Our Code of Conduct, page 34) </t>
    </r>
    <r>
      <rPr>
        <i/>
        <sz val="11"/>
        <rFont val="Arial"/>
        <family val="2"/>
      </rPr>
      <t>categorically excludes sectors that are of high risk in this regard (i.e. exploitation in diamond mines, and underground mining in general). Moreover, the activities of all clients, suppliers and other counterparties are screened for exploitative forms of harmful child labour. No business relationship can be established with entities involved in child labour.</t>
    </r>
  </si>
  <si>
    <t>Forced or compulsory labor</t>
  </si>
  <si>
    <t>&gt; Our Response on Forced Labour Allegations Related To Photvoltaic (PV) Production in Xinjiang</t>
  </si>
  <si>
    <t>GRI 409: Forced or Compulsory Labor 2016</t>
  </si>
  <si>
    <t>409-1 Operations and suppliers at significant risk for incidents of forced or compulsory labor</t>
  </si>
  <si>
    <r>
      <t>In 2023 no operations were identified as having any significant risk for incidences of forced or compulsory labour. Our Exclusion List (see</t>
    </r>
    <r>
      <rPr>
        <i/>
        <u/>
        <sz val="11"/>
        <rFont val="Arial"/>
        <family val="2"/>
      </rPr>
      <t xml:space="preserve"> &gt; Our Code of Conduct, page 34)</t>
    </r>
    <r>
      <rPr>
        <i/>
        <sz val="11"/>
        <rFont val="Arial"/>
        <family val="2"/>
      </rPr>
      <t xml:space="preserve"> categorically excludes sectors that are of high risk in this regard (i.e. exploitation in
diamond mines, and underground mining in general). Moreover, the activities of all clients, suppliers and other counterparties are screened for forced or compulsory labour. No business relationship can be established with entities involved in forced or compulsory labour.</t>
    </r>
  </si>
  <si>
    <t>Supplier social assessment</t>
  </si>
  <si>
    <t xml:space="preserve">Note:
Over the last years, the ProCredit group has taken significant steps to expand the scope of its supply chain management. The most recent version of the Group Guidelines on Sustainable Suppliers provides clear criteria for selecting suppliers of products and services, and encourages the ProCredit banks to look beyond their direct suppliers to investigate the suppliers’ respective supply chains wherever possible.
All suppliers are expected to adhere to the core values of the ProCredit group. They are screened for compliance with our Exclusion List (&gt; Our Code of Conduct, page 34), and with all statutory environmental and social requirements, and are required to sign a declaration of compliance. This in itself raises their awareness of sustainability issues. However, the process goes far beyond these minimum standards to include other environmental and social indicators whenever possible and feasible. These are used to classify particularly sustainable suppliers (considering for instance the introduction of certified environmental management systems, sustainable waste management systems and packaging as well as policies and action to ensure equal opportunities amongst staff, to name just a few).
To assist the banks in their procurement decisions, a group-wide Sustainable Supplier Screening and Assessment Tool has been developed, and members of each bank’s Environmental Management unit sit on the tender committees. Support also comes from the Group Environmental Management team, offering additional advice and communicating best practices across the group. Our plan is to update this guideline in 2024. </t>
  </si>
  <si>
    <t>GRI 414: Supplier Social Assessment 2016</t>
  </si>
  <si>
    <t>414-1 New suppliers that were screened using social criteria</t>
  </si>
  <si>
    <t>Marketing and labeling</t>
  </si>
  <si>
    <t>Material topic matched: Reliable partnerships and transparent services</t>
  </si>
  <si>
    <t>&gt; Target clients and main financial services</t>
  </si>
  <si>
    <t>GRI 417: Marketing and Labeling 2016</t>
  </si>
  <si>
    <t>417-2 Incidents of non-compliance concerning product and service information and labeling</t>
  </si>
  <si>
    <t>417-3 Incidents of non-compliance concerning marketing communications</t>
  </si>
  <si>
    <t>Note: No incidents of non-compliance concerning marketing communications have been reported in 2023.</t>
  </si>
  <si>
    <t>Customer privacy</t>
  </si>
  <si>
    <t>Material topics matched: Reliable partnerships and transparent services and Technology and innovation</t>
  </si>
  <si>
    <t>&gt; Quipu Data Protection Declaration</t>
  </si>
  <si>
    <t xml:space="preserve">&gt; (ISO/IEC 25001 - 1 2013 for Information Security Management </t>
  </si>
  <si>
    <t>&gt; Impact Report 2022, Reliable partnerships and transparent services, &gt; pages 36ff.
&gt; Impact Report 2022, Technology and innovation, &gt; pages 41ff.</t>
  </si>
  <si>
    <t xml:space="preserve">Quipu has expanded its collaboration with third-party suppliers since 2020. To offset the risks associated with outsourcing, all potential suppliers are very closely assessed to ensure that personal data are processed in line with EU law (GDPR). The data centre provider that stores the majority of the group’s data also serves numerous other German banks and is recognised as one of the safest in the world, providing the highest possible level of protection. Additionally, Quipu has ISO 27001:2013 for Information Security Management System. </t>
  </si>
  <si>
    <t>GRI 418: Customer Privacy 2016</t>
  </si>
  <si>
    <t>418-1 Substantiated complaints concerning breaches of customer privacy and losses of customer data</t>
  </si>
  <si>
    <t>Note: No substantiated complaints concerning breaches of customer privacy and losses of customer data have been reported in 2023.</t>
  </si>
  <si>
    <t>Topics in the applicable GRI Sector Standards determined as not material</t>
  </si>
  <si>
    <t>TOPIC</t>
  </si>
  <si>
    <t>EXPLANATION</t>
  </si>
  <si>
    <t>N/A: No applicable GRI Sector Standard was available at the time of publishing the report</t>
  </si>
  <si>
    <t>Other indicators</t>
  </si>
  <si>
    <t>G4 Sector Disclosures: Financial Services
Note: Given that no Sector Standards were availble at the time of publication of the present report, we kept disclosuing the G4 Sector Standards, which we used in past years.</t>
  </si>
  <si>
    <t>FS05
Interactions regarding environmental and social risks and
opportunities</t>
  </si>
  <si>
    <t>Material topics matched: Sustainable finance and Prudent credit risk management</t>
  </si>
  <si>
    <t>FS06
Portfolio in business lines</t>
  </si>
  <si>
    <t>Impact Report Datasheet 2023
- 3.3 Environmental lending</t>
  </si>
  <si>
    <t>FS08
Share of green products</t>
  </si>
  <si>
    <t>FS09
Audit of E&amp;S risk policies</t>
  </si>
  <si>
    <t>FS10
E&amp;S issues of clients</t>
  </si>
  <si>
    <t>FS15
Fair design and sale of financial products</t>
  </si>
  <si>
    <t>Target clients and main financial services</t>
  </si>
  <si>
    <t>Indicator definitions</t>
  </si>
  <si>
    <t xml:space="preserve">Definition </t>
  </si>
  <si>
    <t>Annual total compensation ratio</t>
  </si>
  <si>
    <r>
      <t xml:space="preserve">Ratio of the annual total compensation for the organisation’s highest-paid individual to the median annual total compensation for all employees (excluding the highest-paid individual) in the same country.
</t>
    </r>
    <r>
      <rPr>
        <b/>
        <sz val="10"/>
        <color theme="1"/>
        <rFont val="Arial"/>
        <family val="2"/>
      </rPr>
      <t>Annual total compensation:</t>
    </r>
    <r>
      <rPr>
        <sz val="10"/>
        <color theme="1"/>
        <rFont val="Arial"/>
        <family val="2"/>
      </rPr>
      <t xml:space="preserve">
Compensation provided over the course of a year.
</t>
    </r>
    <r>
      <rPr>
        <b/>
        <sz val="10"/>
        <color theme="1"/>
        <rFont val="Arial"/>
        <family val="2"/>
      </rPr>
      <t xml:space="preserve">Note: </t>
    </r>
    <r>
      <rPr>
        <sz val="10"/>
        <color theme="1"/>
        <rFont val="Arial"/>
        <family val="2"/>
      </rPr>
      <t>Annual total compensation includes fixed monthly salaries.</t>
    </r>
  </si>
  <si>
    <t xml:space="preserve">Average hours of training per year per employee. Includes all types of training. </t>
  </si>
  <si>
    <t>Employee</t>
  </si>
  <si>
    <t>Individual who is in an employment relationship with the organisation, according to national law or its application and who is profit and loss-relevant (i.e. receives a salary). Includes all employees on the payroll of the institution: exchange staff are accounted for at the institution where they receive their salary; interns, trainees and working students are counted if they receive a salary (this might differ across banks); employees on parental/maternity leave, sabbatical year or long-term sick leave are not counted. Management Board members as well as staff in unconsolidated entities are included.</t>
  </si>
  <si>
    <t>Fixed term or temporary contract</t>
  </si>
  <si>
    <t>A fixed-term employment contract is an employment contract as defined above that ends when a specific time period expires, or when a specific task that has a time estimate attached is completed. A temporary employment contract is of limited duration, and is terminated by a specific event, including the end of a project or work phase or return of replaced employees.</t>
  </si>
  <si>
    <t>Full-time</t>
  </si>
  <si>
    <t xml:space="preserve">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t>
  </si>
  <si>
    <t xml:space="preserve">Indefinite or permanent contract </t>
  </si>
  <si>
    <t>A permanent employment contract is a contract with an employee, for full-time
or part-time work, for an indeterminate period.</t>
  </si>
  <si>
    <t>Number of employee turnover</t>
  </si>
  <si>
    <t>Employees who left the organisation voluntarily or due to dismissal, retirement, or death in service.</t>
  </si>
  <si>
    <t>Number of new employee hires</t>
  </si>
  <si>
    <t>Number of employees that were newly hired during the reporting period.</t>
  </si>
  <si>
    <t>Number of ProCredit Onboarding Programme graduates for the current year</t>
  </si>
  <si>
    <t xml:space="preserve">Number of Onboarding Programme graduates that finished the programme during the reporting period. </t>
  </si>
  <si>
    <t>Part-time</t>
  </si>
  <si>
    <t xml:space="preserve">A ‘part-time employee’ is an employee whose working hours per week, month, or year are less than ‘full-time’ as defined above. For ProCredit: Below 30 hours a week. </t>
  </si>
  <si>
    <t>ProCredit Onboarding Programme graduates in total staff (%)</t>
  </si>
  <si>
    <t xml:space="preserve">Share of ProCredit Onboarding Programme graduates in total staff. </t>
  </si>
  <si>
    <t>Proportion of Management Board members hired from the local community</t>
  </si>
  <si>
    <r>
      <t xml:space="preserve">Percentage of senior management at significant locations of operation that are hired from the local community, only taking into account full-time employees. 
</t>
    </r>
    <r>
      <rPr>
        <b/>
        <sz val="10"/>
        <color theme="1"/>
        <rFont val="Arial"/>
        <family val="2"/>
      </rPr>
      <t>Local community:</t>
    </r>
    <r>
      <rPr>
        <sz val="10"/>
        <color theme="1"/>
        <rFont val="Arial"/>
        <family val="2"/>
      </rPr>
      <t xml:space="preserve">
Persons or groups of persons living and/or working in any areas that are economically, socially or
environmentally impacted (positively or negatively) by an organisation’s operations.
</t>
    </r>
    <r>
      <rPr>
        <b/>
        <sz val="10"/>
        <color theme="1"/>
        <rFont val="Arial"/>
        <family val="2"/>
      </rPr>
      <t xml:space="preserve">Note: </t>
    </r>
    <r>
      <rPr>
        <sz val="10"/>
        <color theme="1"/>
        <rFont val="Arial"/>
        <family val="2"/>
      </rPr>
      <t>The local community can range from persons living adjacent to an organisation’s operations to those
living at a distance who are still likely to be impacted by these operations.</t>
    </r>
  </si>
  <si>
    <t>Rate of employee turnover</t>
  </si>
  <si>
    <t>Rate of employees who left the organisation compared to the previous reporting period.</t>
  </si>
  <si>
    <t>Rate of new employee hires</t>
  </si>
  <si>
    <t xml:space="preserve">Rate of new employees compared to the previous reporting period. </t>
  </si>
  <si>
    <t>Total hours of Code of Conduct training.</t>
  </si>
  <si>
    <t>Total hours of environmental training.</t>
  </si>
  <si>
    <t xml:space="preserve">Total hours of specific on-the-job training </t>
  </si>
  <si>
    <t xml:space="preserve">Total hours of specific on-the-job training; this refers for instance to an employee spending a certain amount of time in a different department to learn relevant information on the job that is relevant for his/her position. This excludes the Onboarding Programme and the official exchange programme. </t>
  </si>
  <si>
    <t xml:space="preserve">Number of current staff that has either graduated from or is currently attending the Banker and Management academies. </t>
  </si>
  <si>
    <t>FTE</t>
  </si>
  <si>
    <t>Full-time equivalent.</t>
  </si>
  <si>
    <t>Note: The numbers disclosed in the Datasheet include two incidents of non-compliance concerning product and service labeling.</t>
  </si>
  <si>
    <t>The values presented above show the total results for direct and supply chain effects of our loan portfolio based on calculations of the Joint Impact Model (https://www.jointimpactmodel.org/ - version 3.1). Please note that the JIM focuses on regions where data is scarce or unavailable; therefore, the loan portfolio from PCB Germany and the sub-loan portfolio of PCB Bulgaria located in Greece are excluded from the calculation. We strive to provide the most accurate and comprehensive data possible. However, we advise all users to bear in mind these limitations when interpreting the data. Data received from JIM was in USD and has been converted to EUR at an exchange rate of USD 1 = EUR 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</si>
</sst>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4">
    <numFmt numFmtId="41" formatCode="_-* #,##0_-;\-* #,##0_-;_-* &quot;-&quot;_-;_-@_-"/>
    <numFmt numFmtId="43" formatCode="_-* #,##0.00_-;\-* #,##0.00_-;_-* &quot;-&quot;??_-;_-@_-"/>
    <numFmt numFmtId="164" formatCode="_(&quot;$&quot;* #,##0.00_);_(&quot;$&quot;* \(#,##0.00\);_(&quot;$&quot;* &quot;-&quot;??_);_(@_)"/>
    <numFmt numFmtId="165" formatCode="_(* #,##0.00_);_(* \(#,##0.00\);_(* &quot;-&quot;??_);_(@_)"/>
    <numFmt numFmtId="166" formatCode="[$-409]mmm\-yy;@"/>
    <numFmt numFmtId="167" formatCode="0.0%"/>
    <numFmt numFmtId="168" formatCode="#,##0.0"/>
    <numFmt numFmtId="169" formatCode="&quot;$&quot;#,##0;\-&quot;$&quot;#,##0"/>
    <numFmt numFmtId="170" formatCode="0.000%;\(0.000%\)"/>
    <numFmt numFmtId="171" formatCode="_-* #,##0\ _F_-;\-* #,##0\ _F_-;_-* &quot;-&quot;\ _F_-;_-@_-"/>
    <numFmt numFmtId="172" formatCode="0.000_)"/>
    <numFmt numFmtId="173" formatCode="_-* #,##0.00\ _F_-;\-* #,##0.00\ _F_-;_-* &quot;-&quot;??\ _F_-;_-@_-"/>
    <numFmt numFmtId="174" formatCode="_-* #,##0\ &quot;F&quot;_-;\-* #,##0\ &quot;F&quot;_-;_-* &quot;-&quot;\ &quot;F&quot;_-;_-@_-"/>
    <numFmt numFmtId="175" formatCode="_-* #,##0.00\ &quot;F&quot;_-;\-* #,##0.00\ &quot;F&quot;_-;_-* &quot;-&quot;??\ &quot;F&quot;_-;_-@_-"/>
    <numFmt numFmtId="176" formatCode="0.00_)"/>
    <numFmt numFmtId="177" formatCode="\-"/>
    <numFmt numFmtId="178" formatCode="0.0"/>
    <numFmt numFmtId="179" formatCode="#,##0%;[Red]\(#,##0%\)"/>
    <numFmt numFmtId="180" formatCode="#,##0.00%;\-\ #,##0.00%;_-* &quot;-&quot;??_-;_-@_-"/>
    <numFmt numFmtId="181" formatCode="#,##0%;\-\ #,##0%;_-* &quot;-&quot;??_-;_-@_-"/>
    <numFmt numFmtId="182" formatCode="#,##0,;[Red]\(#,##0,\)"/>
    <numFmt numFmtId="183" formatCode="_-* #,##0_-;\-\ #,##0_-;_-* &quot;-&quot;??_-;_-@_-"/>
    <numFmt numFmtId="184" formatCode="_-* #,##0.0_-;\-\ #,##0.0_-;_-* &quot;-&quot;??_-;_-@_-"/>
    <numFmt numFmtId="185" formatCode="_-* #,##0.00_-;\-\ #,##0.00_-;_-* &quot;-&quot;??_-;_-@_-"/>
    <numFmt numFmtId="186" formatCode="_-* #,##0.000_-;\-\ #,##0.000_-;_-* &quot;-&quot;??_-;_-@_-"/>
    <numFmt numFmtId="187" formatCode="_-&quot;$&quot;* #,##0_-;\-&quot;$&quot;* #,##0_-;_-&quot;$&quot;* &quot;-&quot;??_-;_-@_-"/>
    <numFmt numFmtId="188" formatCode="d\ mmm"/>
    <numFmt numFmtId="189" formatCode="d\ mmm\ yyyy"/>
    <numFmt numFmtId="190" formatCode="_(#,##0.00_);_(\(#,##0.00\);_(&quot;-&quot;_);_(@_)"/>
    <numFmt numFmtId="191" formatCode="_(#,##0_);_(\(#,##0\);_(&quot;-&quot;_);_(@_)"/>
    <numFmt numFmtId="192" formatCode="#,##0;\(#,##0\)"/>
    <numFmt numFmtId="193" formatCode="#,##0.0;[Red]\(#,##0.0\)"/>
    <numFmt numFmtId="194" formatCode="#,##0.00;[Red]\(#,##0.00\)"/>
    <numFmt numFmtId="195" formatCode="#,##0.0%;\-\ #,##0.0%;_-* &quot;-&quot;??_-;_-@_-"/>
    <numFmt numFmtId="196" formatCode="_(&quot;$&quot;#,##0.00_);_(\(&quot;$&quot;#,##0.00\);_(&quot;-&quot;_);_(@_)"/>
    <numFmt numFmtId="197" formatCode="_(&quot;$&quot;#,##0_);_(\(&quot;$&quot;#,##0\);_(&quot;-&quot;_);_(@_)"/>
    <numFmt numFmtId="198" formatCode="\$#,##0.00;\(\$#,##0.00\)"/>
    <numFmt numFmtId="199" formatCode="&quot;$&quot;#,##0.0;[Red]\(&quot;$&quot;#,##0.0\)"/>
    <numFmt numFmtId="200" formatCode="&quot;$&quot;#,##0.00;[Red]\(&quot;$&quot;#,##0.00\)"/>
    <numFmt numFmtId="201" formatCode=";;;&quot;Units: $'000&quot;"/>
    <numFmt numFmtId="202" formatCode="_(&quot;$&quot;* #,##0_);_(&quot;$&quot;* \(#,##0\);_(&quot;$&quot;* &quot;-&quot;??_);_(@_)"/>
    <numFmt numFmtId="203" formatCode="d\-mmm\-yyyy"/>
    <numFmt numFmtId="204" formatCode="mmmm\-yyyy"/>
    <numFmt numFmtId="205" formatCode="#,##0.0%;[Red]\-#,##0.0%"/>
    <numFmt numFmtId="206" formatCode="\$#,##0;\(\$#,##0\)"/>
    <numFmt numFmtId="207" formatCode="_-[$€-2]* #,##0.00_-;\-[$€-2]* #,##0.00_-;_-[$€-2]* &quot;-&quot;??_-"/>
    <numFmt numFmtId="208" formatCode="&quot;$&quot;#,##0"/>
    <numFmt numFmtId="209" formatCode="#,##0.0;[Red]#,##0.0"/>
    <numFmt numFmtId="210" formatCode="#,##0.000_);\(#,##0.000\);\-_)"/>
    <numFmt numFmtId="211" formatCode="0.00;[Red]0.00"/>
    <numFmt numFmtId="212" formatCode="0.0000"/>
    <numFmt numFmtId="213" formatCode="0.00000"/>
    <numFmt numFmtId="214" formatCode="0.000000"/>
    <numFmt numFmtId="215" formatCode="&quot;$&quot;#,##0.00"/>
    <numFmt numFmtId="216" formatCode="#,##0;[Red]\(#,##0.0%\)"/>
    <numFmt numFmtId="217" formatCode="#,##0.0;[Red]\(#,##0.00%\)"/>
    <numFmt numFmtId="218" formatCode="#,##0.0%;[Red]\(#,##0.0%\)"/>
    <numFmt numFmtId="219" formatCode="_(#,##0_);\(#,##0\);\-_);_(@"/>
    <numFmt numFmtId="220" formatCode="_(0_);\(0\);\-_);_(@"/>
    <numFmt numFmtId="221" formatCode="0.00%_);\(0.00%\);\-_%_)"/>
    <numFmt numFmtId="222" formatCode="#,##0.00;[Red]\(#,##0.000%\)"/>
    <numFmt numFmtId="223" formatCode="#,##0;[Red]#,##0"/>
    <numFmt numFmtId="224" formatCode="#,##0%_);\(#,##0%\);\-_%_);_(@"/>
    <numFmt numFmtId="225" formatCode="0.00%_);\(0.00%\);\-_._0_0_%_);_(@"/>
    <numFmt numFmtId="226" formatCode="#,##0.00%;[Red]\(#,##0.00%\)"/>
    <numFmt numFmtId="227" formatCode="0.0000%_);\(0.0000%\);\-_._0_0_0_0_%_);_(@"/>
    <numFmt numFmtId="228" formatCode="#,##0_);\(#,##0\);\-_)"/>
    <numFmt numFmtId="229" formatCode="0.0E+00;\g"/>
    <numFmt numFmtId="230" formatCode="#,##0.0_ ;\-#,##0.0\ "/>
    <numFmt numFmtId="231" formatCode="#,##0_ ;\-#,##0\ "/>
    <numFmt numFmtId="232" formatCode="_-* #,##0_-;\-* #,##0_-;_-* &quot;-&quot;??_-;_-@_-"/>
    <numFmt numFmtId="233" formatCode="_-* #,##0.0_-;\-* #,##0.0_-;_-* &quot;-&quot;??_-;_-@_-"/>
    <numFmt numFmtId="234" formatCode="#,##0.0,,"/>
    <numFmt numFmtId="235" formatCode="#,##0.0&quot;*&quot;"/>
  </numFmts>
  <fonts count="192">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1"/>
      <color theme="1"/>
      <name val="Arial"/>
      <family val="2"/>
    </font>
    <font>
      <b/>
      <sz val="11"/>
      <color theme="0"/>
      <name val="Arial"/>
      <family val="2"/>
    </font>
    <font>
      <sz val="11"/>
      <name val="Arial"/>
      <family val="2"/>
    </font>
    <font>
      <sz val="11"/>
      <color theme="1"/>
      <name val="Arial"/>
      <family val="2"/>
    </font>
    <font>
      <u/>
      <sz val="11"/>
      <color theme="10"/>
      <name val="Calibri"/>
      <family val="2"/>
      <scheme val="minor"/>
    </font>
    <font>
      <sz val="10"/>
      <name val="Arial"/>
      <family val="2"/>
    </font>
    <font>
      <b/>
      <sz val="14"/>
      <color indexed="48"/>
      <name val="Arial Narrow"/>
      <family val="2"/>
    </font>
    <font>
      <b/>
      <sz val="10"/>
      <name val="Arial"/>
      <family val="2"/>
    </font>
    <font>
      <i/>
      <sz val="8"/>
      <color indexed="23"/>
      <name val="Arial"/>
      <family val="2"/>
    </font>
    <font>
      <b/>
      <i/>
      <sz val="10"/>
      <name val="Arial"/>
      <family val="2"/>
    </font>
    <font>
      <sz val="8"/>
      <name val="Arial"/>
      <family val="2"/>
    </font>
    <font>
      <b/>
      <sz val="8"/>
      <name val="Arial"/>
      <family val="2"/>
    </font>
    <font>
      <sz val="10"/>
      <name val="Helv"/>
      <family val="2"/>
    </font>
    <font>
      <b/>
      <i/>
      <sz val="9"/>
      <color indexed="40"/>
      <name val="Lucida Sans"/>
      <family val="2"/>
    </font>
    <font>
      <sz val="7.5"/>
      <name val="Lucida Sans"/>
      <family val="2"/>
    </font>
    <font>
      <sz val="12"/>
      <name val="Arial"/>
      <family val="2"/>
    </font>
    <font>
      <sz val="11"/>
      <name val="Tms Rmn"/>
    </font>
    <font>
      <b/>
      <sz val="12"/>
      <name val="Arial"/>
      <family val="2"/>
    </font>
    <font>
      <b/>
      <i/>
      <sz val="16"/>
      <name val="Helv"/>
    </font>
    <font>
      <sz val="10"/>
      <color indexed="12"/>
      <name val="Arial"/>
      <family val="2"/>
    </font>
    <font>
      <sz val="6"/>
      <name val="Arial"/>
      <family val="2"/>
    </font>
    <font>
      <sz val="12"/>
      <name val="Times New Roman"/>
      <family val="1"/>
    </font>
    <font>
      <i/>
      <sz val="10"/>
      <name val="Arial"/>
      <family val="2"/>
    </font>
    <font>
      <sz val="8"/>
      <color theme="1"/>
      <name val="Calibri"/>
      <family val="2"/>
    </font>
    <font>
      <sz val="10"/>
      <color theme="1"/>
      <name val="Calibri"/>
      <family val="2"/>
    </font>
    <font>
      <sz val="12"/>
      <color theme="1"/>
      <name val="Arial"/>
      <family val="2"/>
    </font>
    <font>
      <sz val="10"/>
      <name val="Geneva"/>
      <family val="2"/>
    </font>
    <font>
      <sz val="10"/>
      <color indexed="8"/>
      <name val="MS Sans Serif"/>
      <family val="2"/>
    </font>
    <font>
      <sz val="10"/>
      <name val="MS Sans Serif"/>
      <family val="2"/>
    </font>
    <font>
      <sz val="11"/>
      <color indexed="8"/>
      <name val="Calibri"/>
      <family val="2"/>
    </font>
    <font>
      <sz val="11"/>
      <color indexed="9"/>
      <name val="Calibri"/>
      <family val="2"/>
    </font>
    <font>
      <sz val="11"/>
      <color indexed="20"/>
      <name val="Calibri"/>
      <family val="2"/>
    </font>
    <font>
      <sz val="10"/>
      <name val="CG Times"/>
    </font>
    <font>
      <b/>
      <sz val="11"/>
      <color indexed="52"/>
      <name val="Calibri"/>
      <family val="2"/>
    </font>
    <font>
      <i/>
      <sz val="12"/>
      <name val="Frutiger 45 Light"/>
      <family val="2"/>
    </font>
    <font>
      <b/>
      <sz val="11"/>
      <color indexed="9"/>
      <name val="Calibri"/>
      <family val="2"/>
    </font>
    <font>
      <sz val="10"/>
      <color indexed="8"/>
      <name val="Times New Roman"/>
      <family val="1"/>
    </font>
    <font>
      <sz val="8"/>
      <name val="Palatino"/>
      <family val="1"/>
    </font>
    <font>
      <sz val="10"/>
      <name val="Times New Roman"/>
      <family val="1"/>
    </font>
    <font>
      <u/>
      <sz val="10"/>
      <name val="Arial"/>
      <family val="2"/>
    </font>
    <font>
      <sz val="8"/>
      <color indexed="8"/>
      <name val="Arial"/>
      <family val="2"/>
    </font>
    <font>
      <sz val="10"/>
      <name val="CG Times (W1)"/>
      <family val="1"/>
    </font>
    <font>
      <sz val="9"/>
      <name val="Arial"/>
      <family val="2"/>
    </font>
    <font>
      <i/>
      <sz val="11"/>
      <color indexed="23"/>
      <name val="Calibri"/>
      <family val="2"/>
    </font>
    <font>
      <sz val="7"/>
      <name val="Palatino"/>
      <family val="1"/>
    </font>
    <font>
      <sz val="11"/>
      <color indexed="17"/>
      <name val="Calibri"/>
      <family val="2"/>
    </font>
    <font>
      <sz val="6"/>
      <color indexed="16"/>
      <name val="Palatino"/>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4"/>
      <name val="Frutiger 87ExtraBlackCn"/>
      <family val="2"/>
    </font>
    <font>
      <sz val="11"/>
      <color indexed="60"/>
      <name val="Calibri"/>
      <family val="2"/>
    </font>
    <font>
      <sz val="10"/>
      <color rgb="FF000000"/>
      <name val="Arial"/>
      <family val="2"/>
    </font>
    <font>
      <b/>
      <sz val="11"/>
      <color indexed="63"/>
      <name val="Calibri"/>
      <family val="2"/>
    </font>
    <font>
      <sz val="10"/>
      <color indexed="16"/>
      <name val="Helvetica-Black"/>
    </font>
    <font>
      <b/>
      <sz val="26"/>
      <color indexed="40"/>
      <name val="Bookman Old Style"/>
      <family val="1"/>
    </font>
    <font>
      <b/>
      <sz val="10"/>
      <name val="Times New Roman"/>
      <family val="1"/>
    </font>
    <font>
      <b/>
      <sz val="9"/>
      <name val="Palatino"/>
      <family val="1"/>
    </font>
    <font>
      <sz val="9"/>
      <color indexed="21"/>
      <name val="Helvetica-Black"/>
    </font>
    <font>
      <sz val="9"/>
      <name val="Helvetica-Black"/>
    </font>
    <font>
      <b/>
      <sz val="18"/>
      <color indexed="9"/>
      <name val="Arial"/>
      <family val="2"/>
    </font>
    <font>
      <b/>
      <sz val="12"/>
      <color indexed="9"/>
      <name val="Arial"/>
      <family val="2"/>
    </font>
    <font>
      <b/>
      <sz val="10"/>
      <color indexed="9"/>
      <name val="Arial"/>
      <family val="2"/>
    </font>
    <font>
      <sz val="10"/>
      <name val="ITC Garamond"/>
    </font>
    <font>
      <b/>
      <sz val="11"/>
      <color indexed="8"/>
      <name val="Calibri"/>
      <family val="2"/>
    </font>
    <font>
      <sz val="11"/>
      <color indexed="10"/>
      <name val="Calibri"/>
      <family val="2"/>
    </font>
    <font>
      <sz val="10"/>
      <color indexed="14"/>
      <name val="Arial"/>
      <family val="2"/>
    </font>
    <font>
      <b/>
      <sz val="10"/>
      <color indexed="31"/>
      <name val="Arial"/>
      <family val="2"/>
    </font>
    <font>
      <sz val="8"/>
      <color indexed="9"/>
      <name val="Arial"/>
      <family val="2"/>
    </font>
    <font>
      <b/>
      <sz val="12"/>
      <color indexed="45"/>
      <name val="Arial"/>
      <family val="2"/>
    </font>
    <font>
      <sz val="8"/>
      <name val="Verdana"/>
      <family val="2"/>
    </font>
    <font>
      <sz val="10"/>
      <color theme="1"/>
      <name val="Calibri"/>
      <family val="2"/>
      <scheme val="minor"/>
    </font>
    <font>
      <b/>
      <sz val="10"/>
      <color theme="1"/>
      <name val="Calibri"/>
      <family val="2"/>
      <scheme val="minor"/>
    </font>
    <font>
      <b/>
      <sz val="10"/>
      <color theme="0"/>
      <name val="Arial"/>
      <family val="2"/>
    </font>
    <font>
      <i/>
      <sz val="9"/>
      <color rgb="FFFF0000"/>
      <name val="Calibri"/>
      <family val="2"/>
      <scheme val="minor"/>
    </font>
    <font>
      <b/>
      <sz val="14"/>
      <color theme="0"/>
      <name val="Arial"/>
      <family val="2"/>
    </font>
    <font>
      <b/>
      <sz val="10"/>
      <color theme="1"/>
      <name val="Arial"/>
      <family val="2"/>
    </font>
    <font>
      <i/>
      <sz val="10"/>
      <color theme="1"/>
      <name val="Arial"/>
      <family val="2"/>
    </font>
    <font>
      <sz val="10"/>
      <color theme="1"/>
      <name val="Arial"/>
      <family val="2"/>
    </font>
    <font>
      <sz val="10"/>
      <color rgb="FFFF0000"/>
      <name val="Arial"/>
      <family val="2"/>
    </font>
    <font>
      <b/>
      <u/>
      <sz val="11"/>
      <color rgb="FF004F95"/>
      <name val="Arial"/>
      <family val="2"/>
    </font>
    <font>
      <sz val="8"/>
      <name val="Calibri"/>
      <family val="2"/>
      <scheme val="minor"/>
    </font>
    <font>
      <sz val="20"/>
      <color rgb="FF70AD47"/>
      <name val="Arial"/>
      <family val="2"/>
    </font>
    <font>
      <b/>
      <sz val="18"/>
      <color indexed="56"/>
      <name val="Cambria"/>
      <family val="2"/>
    </font>
    <font>
      <i/>
      <sz val="8"/>
      <name val="Arial"/>
      <family val="2"/>
    </font>
    <font>
      <sz val="10"/>
      <color theme="1" tint="0.499984740745262"/>
      <name val="Arial"/>
      <family val="2"/>
    </font>
    <font>
      <sz val="11"/>
      <color rgb="FF004F95"/>
      <name val="Arial"/>
      <family val="2"/>
    </font>
    <font>
      <sz val="11"/>
      <color rgb="FFC00000"/>
      <name val="Arial"/>
      <family val="2"/>
    </font>
    <font>
      <sz val="10"/>
      <color rgb="FFC00000"/>
      <name val="Arial"/>
      <family val="2"/>
    </font>
    <font>
      <sz val="11"/>
      <color rgb="FFC00000"/>
      <name val="Calibri"/>
      <family val="2"/>
      <scheme val="minor"/>
    </font>
    <font>
      <b/>
      <sz val="10"/>
      <color theme="1" tint="0.499984740745262"/>
      <name val="Arial"/>
      <family val="2"/>
    </font>
    <font>
      <i/>
      <sz val="9"/>
      <color rgb="FFC00000"/>
      <name val="Arial"/>
      <family val="2"/>
    </font>
    <font>
      <b/>
      <sz val="11"/>
      <color rgb="FFC00000"/>
      <name val="Calibri"/>
      <family val="2"/>
      <scheme val="minor"/>
    </font>
    <font>
      <sz val="11"/>
      <color rgb="FF575757"/>
      <name val="Arial"/>
      <family val="2"/>
    </font>
    <font>
      <b/>
      <sz val="11"/>
      <color rgb="FF575757"/>
      <name val="Arial"/>
      <family val="2"/>
    </font>
    <font>
      <sz val="11"/>
      <color rgb="FF006100"/>
      <name val="Calibri"/>
      <family val="2"/>
      <scheme val="minor"/>
    </font>
    <font>
      <b/>
      <sz val="12"/>
      <color theme="1"/>
      <name val="Calibri"/>
      <family val="2"/>
      <scheme val="minor"/>
    </font>
    <font>
      <b/>
      <sz val="12"/>
      <color theme="0"/>
      <name val="Arial"/>
      <family val="2"/>
    </font>
    <font>
      <b/>
      <u/>
      <sz val="12"/>
      <color rgb="FF004F95"/>
      <name val="Arial"/>
      <family val="2"/>
    </font>
    <font>
      <b/>
      <vertAlign val="subscript"/>
      <sz val="12"/>
      <color theme="0"/>
      <name val="Arial"/>
      <family val="2"/>
    </font>
    <font>
      <b/>
      <vertAlign val="superscript"/>
      <sz val="12"/>
      <color theme="0"/>
      <name val="Arial"/>
      <family val="2"/>
    </font>
    <font>
      <i/>
      <sz val="12"/>
      <color rgb="FFC00000"/>
      <name val="Arial"/>
      <family val="2"/>
    </font>
    <font>
      <sz val="12"/>
      <color rgb="FFC00000"/>
      <name val="Arial"/>
      <family val="2"/>
    </font>
    <font>
      <b/>
      <sz val="12"/>
      <color theme="1"/>
      <name val="Arial"/>
      <family val="2"/>
    </font>
    <font>
      <b/>
      <sz val="12"/>
      <color rgb="FF004F95"/>
      <name val="Arial"/>
      <family val="2"/>
    </font>
    <font>
      <sz val="12"/>
      <color rgb="FF70AD47"/>
      <name val="Arial"/>
      <family val="2"/>
    </font>
    <font>
      <u/>
      <sz val="11"/>
      <color theme="10"/>
      <name val="Arial"/>
      <family val="2"/>
    </font>
    <font>
      <u/>
      <vertAlign val="superscript"/>
      <sz val="11"/>
      <color theme="10"/>
      <name val="Arial"/>
      <family val="2"/>
    </font>
    <font>
      <sz val="9"/>
      <color rgb="FFC00000"/>
      <name val="Arial"/>
      <family val="2"/>
    </font>
    <font>
      <vertAlign val="superscript"/>
      <sz val="11"/>
      <color theme="1"/>
      <name val="Arial"/>
      <family val="2"/>
    </font>
    <font>
      <b/>
      <sz val="11"/>
      <name val="Arial"/>
      <family val="2"/>
    </font>
    <font>
      <sz val="11"/>
      <color rgb="FFFF0000"/>
      <name val="Arial"/>
      <family val="2"/>
    </font>
    <font>
      <b/>
      <vertAlign val="superscript"/>
      <sz val="11"/>
      <name val="Arial"/>
      <family val="2"/>
    </font>
    <font>
      <vertAlign val="superscript"/>
      <sz val="11"/>
      <name val="Arial"/>
      <family val="2"/>
    </font>
    <font>
      <sz val="11"/>
      <color rgb="FF000000"/>
      <name val="Arial"/>
      <family val="2"/>
    </font>
    <font>
      <vertAlign val="superscript"/>
      <sz val="11"/>
      <color rgb="FF000000"/>
      <name val="Arial"/>
      <family val="2"/>
    </font>
    <font>
      <sz val="11"/>
      <color theme="1" tint="0.499984740745262"/>
      <name val="Arial"/>
      <family val="2"/>
    </font>
    <font>
      <b/>
      <sz val="11"/>
      <color theme="1" tint="0.499984740745262"/>
      <name val="Arial"/>
      <family val="2"/>
    </font>
    <font>
      <i/>
      <sz val="11"/>
      <name val="Arial"/>
      <family val="2"/>
    </font>
    <font>
      <b/>
      <vertAlign val="superscript"/>
      <sz val="11"/>
      <color theme="1"/>
      <name val="Arial"/>
      <family val="2"/>
    </font>
    <font>
      <b/>
      <vertAlign val="subscript"/>
      <sz val="11"/>
      <color theme="1"/>
      <name val="Arial"/>
      <family val="2"/>
    </font>
    <font>
      <vertAlign val="subscript"/>
      <sz val="11"/>
      <color theme="1"/>
      <name val="Arial"/>
      <family val="2"/>
    </font>
    <font>
      <i/>
      <sz val="11"/>
      <color theme="1"/>
      <name val="Arial"/>
      <family val="2"/>
    </font>
    <font>
      <i/>
      <sz val="11"/>
      <color rgb="FFC00000"/>
      <name val="Arial"/>
      <family val="2"/>
    </font>
    <font>
      <b/>
      <sz val="11"/>
      <color rgb="FF000000"/>
      <name val="Arial"/>
      <family val="2"/>
    </font>
    <font>
      <b/>
      <vertAlign val="subscript"/>
      <sz val="11"/>
      <name val="Arial"/>
      <family val="2"/>
    </font>
    <font>
      <sz val="11"/>
      <color rgb="FF4A4948"/>
      <name val="Arial"/>
      <family val="2"/>
    </font>
    <font>
      <sz val="11"/>
      <color theme="2" tint="-0.499984740745262"/>
      <name val="Arial"/>
      <family val="2"/>
    </font>
    <font>
      <vertAlign val="superscript"/>
      <sz val="11"/>
      <color rgb="FF4A4948"/>
      <name val="Arial"/>
      <family val="2"/>
    </font>
    <font>
      <b/>
      <vertAlign val="superscript"/>
      <sz val="11"/>
      <color rgb="FF000000"/>
      <name val="Arial"/>
      <family val="2"/>
    </font>
    <font>
      <sz val="11"/>
      <color rgb="FF183355"/>
      <name val="Arial"/>
      <family val="2"/>
    </font>
    <font>
      <vertAlign val="subscript"/>
      <sz val="11"/>
      <color rgb="FF000000"/>
      <name val="Arial"/>
      <family val="2"/>
    </font>
    <font>
      <u/>
      <vertAlign val="superscript"/>
      <sz val="11"/>
      <color theme="10"/>
      <name val="Calibri"/>
      <family val="2"/>
      <scheme val="minor"/>
    </font>
    <font>
      <vertAlign val="subscript"/>
      <sz val="11"/>
      <name val="Arial"/>
      <family val="2"/>
    </font>
    <font>
      <sz val="12"/>
      <color rgb="FFFF0000"/>
      <name val="Arial"/>
      <family val="2"/>
    </font>
    <font>
      <i/>
      <sz val="9"/>
      <color rgb="FFFF0000"/>
      <name val="Arial"/>
      <family val="2"/>
    </font>
    <font>
      <sz val="11"/>
      <color rgb="FFFF0000"/>
      <name val="Arial"/>
      <family val="2"/>
    </font>
    <font>
      <b/>
      <i/>
      <sz val="11"/>
      <color theme="1"/>
      <name val="Arial"/>
      <family val="2"/>
    </font>
    <font>
      <b/>
      <i/>
      <u/>
      <sz val="11"/>
      <color theme="1"/>
      <name val="Arial"/>
      <family val="2"/>
    </font>
    <font>
      <b/>
      <i/>
      <sz val="11"/>
      <name val="Arial"/>
      <family val="2"/>
    </font>
    <font>
      <b/>
      <u/>
      <sz val="11"/>
      <color rgb="FF000000"/>
      <name val="Arial"/>
      <family val="2"/>
    </font>
    <font>
      <b/>
      <i/>
      <u/>
      <sz val="11"/>
      <color rgb="FF000000"/>
      <name val="Arial"/>
      <family val="2"/>
    </font>
    <font>
      <i/>
      <u/>
      <sz val="11"/>
      <color rgb="FF000000"/>
      <name val="Arial"/>
      <family val="2"/>
    </font>
    <font>
      <i/>
      <sz val="11"/>
      <color rgb="FF000000"/>
      <name val="Arial"/>
      <family val="2"/>
    </font>
    <font>
      <b/>
      <i/>
      <sz val="11"/>
      <color rgb="FF000000"/>
      <name val="Arial"/>
      <family val="2"/>
    </font>
    <font>
      <sz val="11"/>
      <color theme="1"/>
      <name val="MS Gothic"/>
      <family val="3"/>
    </font>
    <font>
      <sz val="11"/>
      <color rgb="FF000000"/>
      <name val="MS Gothic"/>
      <family val="3"/>
    </font>
    <font>
      <sz val="11"/>
      <color rgb="FF000000"/>
      <name val="Segoe UI Symbol"/>
      <family val="2"/>
    </font>
    <font>
      <b/>
      <i/>
      <u/>
      <sz val="12"/>
      <color theme="1"/>
      <name val="Arial"/>
      <family val="2"/>
    </font>
    <font>
      <b/>
      <sz val="12"/>
      <color rgb="FF000000"/>
      <name val="Arial"/>
      <family val="2"/>
    </font>
    <font>
      <b/>
      <u/>
      <sz val="11"/>
      <color theme="0"/>
      <name val="Arial"/>
      <family val="2"/>
    </font>
    <font>
      <sz val="8"/>
      <color rgb="FF000000"/>
      <name val="Arial"/>
      <family val="2"/>
    </font>
    <font>
      <b/>
      <sz val="8"/>
      <color theme="1"/>
      <name val="Arial"/>
      <family val="2"/>
    </font>
    <font>
      <sz val="8"/>
      <color theme="1"/>
      <name val="Arial"/>
      <family val="2"/>
    </font>
    <font>
      <sz val="11"/>
      <color theme="1"/>
      <name val="Arial"/>
    </font>
    <font>
      <sz val="11"/>
      <color rgb="FF9C5700"/>
      <name val="Calibri"/>
      <family val="2"/>
      <scheme val="minor"/>
    </font>
    <font>
      <sz val="11"/>
      <name val="Arial"/>
    </font>
    <font>
      <b/>
      <sz val="20"/>
      <name val="Arial"/>
    </font>
    <font>
      <b/>
      <sz val="11"/>
      <color theme="0"/>
      <name val="Arial"/>
    </font>
    <font>
      <sz val="11"/>
      <color theme="1" tint="0.249977111117893"/>
      <name val="Arial"/>
    </font>
    <font>
      <b/>
      <sz val="20"/>
      <color rgb="FF002855"/>
      <name val="Arial"/>
    </font>
    <font>
      <b/>
      <sz val="11"/>
      <color rgb="FFFFFFFF"/>
      <name val="Arial"/>
    </font>
    <font>
      <b/>
      <sz val="10"/>
      <color rgb="FFFFFFFF"/>
      <name val="Arial"/>
    </font>
    <font>
      <b/>
      <sz val="16"/>
      <color rgb="FFFFFFFF"/>
      <name val="Arial"/>
    </font>
    <font>
      <b/>
      <sz val="11"/>
      <color theme="1"/>
      <name val="Arial"/>
    </font>
    <font>
      <i/>
      <sz val="11"/>
      <name val="Arial"/>
    </font>
    <font>
      <sz val="11"/>
      <color theme="9" tint="-0.249977111117893"/>
      <name val="Arial"/>
    </font>
    <font>
      <sz val="11"/>
      <color rgb="FF000000"/>
      <name val="Arial"/>
    </font>
    <font>
      <b/>
      <sz val="11"/>
      <name val="Arial"/>
    </font>
    <font>
      <sz val="11"/>
      <name val="Calibri"/>
      <family val="2"/>
      <scheme val="minor"/>
    </font>
    <font>
      <i/>
      <sz val="11"/>
      <color theme="1"/>
      <name val="Arial"/>
    </font>
    <font>
      <b/>
      <sz val="16"/>
      <color theme="0"/>
      <name val="Arial"/>
    </font>
    <font>
      <b/>
      <sz val="16"/>
      <color theme="1" tint="0.249977111117893"/>
      <name val="Arial"/>
    </font>
    <font>
      <b/>
      <sz val="11"/>
      <color rgb="FFFF0000"/>
      <name val="Arial"/>
      <family val="2"/>
    </font>
    <font>
      <b/>
      <sz val="10"/>
      <color rgb="FFFFFFFF"/>
      <name val="Arial"/>
      <family val="2"/>
    </font>
    <font>
      <b/>
      <sz val="11"/>
      <color rgb="FFFFFFFF"/>
      <name val="Arial"/>
      <family val="2"/>
    </font>
    <font>
      <sz val="11"/>
      <color theme="9" tint="-0.249977111117893"/>
      <name val="Arial"/>
      <family val="2"/>
    </font>
    <font>
      <i/>
      <u/>
      <sz val="11"/>
      <name val="Arial"/>
      <family val="2"/>
    </font>
    <font>
      <sz val="12"/>
      <color theme="1"/>
      <name val="Arial"/>
    </font>
    <font>
      <b/>
      <u/>
      <sz val="11"/>
      <color rgb="FF004F95"/>
      <name val="Arial"/>
    </font>
    <font>
      <sz val="10"/>
      <color theme="1"/>
      <name val="Arial"/>
    </font>
    <font>
      <b/>
      <sz val="12"/>
      <color theme="0"/>
      <name val="Arial"/>
    </font>
    <font>
      <vertAlign val="superscript"/>
      <sz val="11"/>
      <color rgb="FF000000"/>
      <name val="Arial"/>
    </font>
  </fonts>
  <fills count="5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2"/>
      </patternFill>
    </fill>
    <fill>
      <patternFill patternType="solid">
        <fgColor indexed="55"/>
      </patternFill>
    </fill>
    <fill>
      <patternFill patternType="lightGray">
        <fgColor indexed="13"/>
      </patternFill>
    </fill>
    <fill>
      <patternFill patternType="solid">
        <fgColor indexed="39"/>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6"/>
        <bgColor indexed="64"/>
      </patternFill>
    </fill>
    <fill>
      <patternFill patternType="solid">
        <fgColor indexed="14"/>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4F95"/>
        <bgColor indexed="64"/>
      </patternFill>
    </fill>
    <fill>
      <patternFill patternType="solid">
        <fgColor rgb="FFD9D9D9"/>
        <bgColor indexed="64"/>
      </patternFill>
    </fill>
    <fill>
      <patternFill patternType="solid">
        <fgColor theme="2"/>
        <bgColor indexed="64"/>
      </patternFill>
    </fill>
    <fill>
      <patternFill patternType="solid">
        <fgColor rgb="FFC6EFCE"/>
      </patternFill>
    </fill>
    <fill>
      <patternFill patternType="solid">
        <fgColor rgb="FFF2F2F2"/>
        <bgColor indexed="64"/>
      </patternFill>
    </fill>
    <fill>
      <patternFill patternType="solid">
        <fgColor rgb="FFFFEB9C"/>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rgb="FFEDEDED"/>
        <bgColor indexed="64"/>
      </patternFill>
    </fill>
  </fills>
  <borders count="14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40"/>
      </left>
      <right/>
      <top/>
      <bottom/>
      <diagonal/>
    </border>
    <border>
      <left/>
      <right/>
      <top/>
      <bottom style="thick">
        <color indexed="40"/>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ck">
        <color indexed="16"/>
      </right>
      <top/>
      <bottom style="thick">
        <color indexed="16"/>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22"/>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bottom style="thin">
        <color auto="1"/>
      </bottom>
      <diagonal/>
    </border>
    <border>
      <left/>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top/>
      <bottom style="thin">
        <color theme="2"/>
      </bottom>
      <diagonal/>
    </border>
    <border>
      <left style="thin">
        <color them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right/>
      <top style="thin">
        <color theme="0" tint="-4.9989318521683403E-2"/>
      </top>
      <bottom/>
      <diagonal/>
    </border>
    <border>
      <left style="thin">
        <color indexed="64"/>
      </left>
      <right/>
      <top style="thin">
        <color indexed="64"/>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right/>
      <top style="thin">
        <color auto="1"/>
      </top>
      <bottom style="thin">
        <color auto="1"/>
      </bottom>
      <diagonal/>
    </border>
    <border>
      <left/>
      <right style="thin">
        <color theme="0" tint="-4.9989318521683403E-2"/>
      </right>
      <top/>
      <bottom/>
      <diagonal/>
    </border>
    <border>
      <left style="thin">
        <color theme="2"/>
      </left>
      <right/>
      <top/>
      <bottom style="thin">
        <color theme="0" tint="-4.9989318521683403E-2"/>
      </bottom>
      <diagonal/>
    </border>
    <border>
      <left style="thin">
        <color theme="2"/>
      </left>
      <right/>
      <top style="thin">
        <color theme="2"/>
      </top>
      <bottom style="thin">
        <color theme="0" tint="-4.9989318521683403E-2"/>
      </bottom>
      <diagonal/>
    </border>
    <border>
      <left/>
      <right/>
      <top style="thin">
        <color theme="2"/>
      </top>
      <bottom style="thin">
        <color theme="0" tint="-4.9989318521683403E-2"/>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medium">
        <color rgb="FFE7E6E6"/>
      </left>
      <right style="medium">
        <color rgb="FFE7E6E6"/>
      </right>
      <top style="medium">
        <color rgb="FFE7E6E6"/>
      </top>
      <bottom/>
      <diagonal/>
    </border>
    <border>
      <left style="medium">
        <color rgb="FFE7E6E6"/>
      </left>
      <right/>
      <top style="medium">
        <color rgb="FFE7E6E6"/>
      </top>
      <bottom style="medium">
        <color rgb="FFE7E6E6"/>
      </bottom>
      <diagonal/>
    </border>
    <border>
      <left/>
      <right style="medium">
        <color rgb="FFE7E6E6"/>
      </right>
      <top/>
      <bottom/>
      <diagonal/>
    </border>
    <border>
      <left/>
      <right style="thin">
        <color theme="2"/>
      </right>
      <top/>
      <bottom/>
      <diagonal/>
    </border>
    <border>
      <left/>
      <right style="thin">
        <color theme="2"/>
      </right>
      <top/>
      <bottom style="thin">
        <color theme="0" tint="-4.9989318521683403E-2"/>
      </bottom>
      <diagonal/>
    </border>
    <border>
      <left style="thin">
        <color theme="2"/>
      </left>
      <right/>
      <top/>
      <bottom style="thin">
        <color theme="2"/>
      </bottom>
      <diagonal/>
    </border>
    <border>
      <left style="thin">
        <color theme="2"/>
      </left>
      <right/>
      <top/>
      <bottom style="medium">
        <color rgb="FFE7E6E6"/>
      </bottom>
      <diagonal/>
    </border>
    <border>
      <left style="thin">
        <color theme="2"/>
      </left>
      <right style="thin">
        <color theme="2"/>
      </right>
      <top/>
      <bottom/>
      <diagonal/>
    </border>
    <border>
      <left style="medium">
        <color rgb="FFE7E6E6"/>
      </left>
      <right/>
      <top style="medium">
        <color rgb="FFE7E6E6"/>
      </top>
      <bottom/>
      <diagonal/>
    </border>
    <border>
      <left/>
      <right style="thin">
        <color theme="0" tint="-4.9989318521683403E-2"/>
      </right>
      <top style="thin">
        <color theme="2"/>
      </top>
      <bottom style="thin">
        <color theme="0" tint="-4.9989318521683403E-2"/>
      </bottom>
      <diagonal/>
    </border>
    <border>
      <left style="thin">
        <color theme="2"/>
      </left>
      <right style="thin">
        <color theme="2"/>
      </right>
      <top/>
      <bottom style="thin">
        <color theme="0" tint="-4.9989318521683403E-2"/>
      </bottom>
      <diagonal/>
    </border>
    <border>
      <left style="medium">
        <color rgb="FFE7E6E6"/>
      </left>
      <right/>
      <top/>
      <bottom/>
      <diagonal/>
    </border>
    <border>
      <left/>
      <right/>
      <top style="medium">
        <color rgb="FFE7E6E6"/>
      </top>
      <bottom/>
      <diagonal/>
    </border>
    <border>
      <left style="thin">
        <color rgb="FFF2F2F2"/>
      </left>
      <right style="thin">
        <color rgb="FFF2F2F2"/>
      </right>
      <top style="medium">
        <color rgb="FFE7E6E6"/>
      </top>
      <bottom/>
      <diagonal/>
    </border>
    <border>
      <left style="thin">
        <color rgb="FFF2F2F2"/>
      </left>
      <right style="thin">
        <color rgb="FFF2F2F2"/>
      </right>
      <top/>
      <bottom style="thin">
        <color rgb="FFF2F2F2"/>
      </bottom>
      <diagonal/>
    </border>
    <border>
      <left/>
      <right style="thin">
        <color rgb="FFF2F2F2"/>
      </right>
      <top/>
      <bottom style="thin">
        <color rgb="FFF2F2F2"/>
      </bottom>
      <diagonal/>
    </border>
    <border>
      <left style="thin">
        <color rgb="FFF2F2F2"/>
      </left>
      <right style="thin">
        <color rgb="FFF2F2F2"/>
      </right>
      <top/>
      <bottom/>
      <diagonal/>
    </border>
    <border>
      <left style="thin">
        <color rgb="FFF2F2F2"/>
      </left>
      <right/>
      <top style="thin">
        <color rgb="FFF2F2F2"/>
      </top>
      <bottom style="thin">
        <color rgb="FFF2F2F2"/>
      </bottom>
      <diagonal/>
    </border>
    <border>
      <left style="thin">
        <color rgb="FFF2F2F2"/>
      </left>
      <right style="thin">
        <color rgb="FFF2F2F2"/>
      </right>
      <top style="medium">
        <color rgb="FFE7E6E6"/>
      </top>
      <bottom style="thin">
        <color rgb="FFF2F2F2"/>
      </bottom>
      <diagonal/>
    </border>
    <border>
      <left style="thin">
        <color theme="0" tint="-4.9989318521683403E-2"/>
      </left>
      <right style="thin">
        <color theme="0" tint="-0.24994659260841701"/>
      </right>
      <top style="thin">
        <color theme="0" tint="-4.9989318521683403E-2"/>
      </top>
      <bottom style="thin">
        <color theme="0" tint="-4.9989318521683403E-2"/>
      </bottom>
      <diagonal/>
    </border>
    <border>
      <left style="thin">
        <color theme="0" tint="-4.9989318521683403E-2"/>
      </left>
      <right style="thin">
        <color theme="0" tint="-0.24994659260841701"/>
      </right>
      <top style="thin">
        <color theme="0" tint="-4.9989318521683403E-2"/>
      </top>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diagonal/>
    </border>
    <border>
      <left/>
      <right style="thin">
        <color theme="0" tint="-4.9989318521683403E-2"/>
      </right>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style="thin">
        <color rgb="FFF2F2F2"/>
      </left>
      <right style="thin">
        <color theme="0" tint="-0.24994659260841701"/>
      </right>
      <top style="medium">
        <color rgb="FFE7E6E6"/>
      </top>
      <bottom style="thin">
        <color rgb="FFF2F2F2"/>
      </bottom>
      <diagonal/>
    </border>
    <border>
      <left style="thin">
        <color rgb="FFF2F2F2"/>
      </left>
      <right style="thin">
        <color theme="0" tint="-0.24994659260841701"/>
      </right>
      <top/>
      <bottom style="thin">
        <color rgb="FFF2F2F2"/>
      </bottom>
      <diagonal/>
    </border>
    <border>
      <left/>
      <right style="thin">
        <color theme="0" tint="-0.24994659260841701"/>
      </right>
      <top/>
      <bottom/>
      <diagonal/>
    </border>
    <border>
      <left style="thin">
        <color rgb="FFF2F2F2"/>
      </left>
      <right style="thin">
        <color theme="0" tint="-0.24994659260841701"/>
      </right>
      <top style="thin">
        <color rgb="FFF2F2F2"/>
      </top>
      <bottom style="thin">
        <color rgb="FFF2F2F2"/>
      </bottom>
      <diagonal/>
    </border>
    <border>
      <left style="thin">
        <color theme="0" tint="-4.9989318521683403E-2"/>
      </left>
      <right style="thin">
        <color theme="0" tint="-0.24994659260841701"/>
      </right>
      <top/>
      <bottom style="thin">
        <color theme="0" tint="-4.9989318521683403E-2"/>
      </bottom>
      <diagonal/>
    </border>
    <border>
      <left style="thin">
        <color theme="0" tint="-4.9989318521683403E-2"/>
      </left>
      <right style="thin">
        <color theme="0" tint="-0.24994659260841701"/>
      </right>
      <top style="thin">
        <color theme="2"/>
      </top>
      <bottom style="thin">
        <color theme="0" tint="-4.9989318521683403E-2"/>
      </bottom>
      <diagonal/>
    </border>
    <border>
      <left/>
      <right style="thin">
        <color theme="0" tint="-0.24994659260841701"/>
      </right>
      <top/>
      <bottom style="thin">
        <color theme="0" tint="-4.9989318521683403E-2"/>
      </bottom>
      <diagonal/>
    </border>
    <border>
      <left/>
      <right style="thin">
        <color theme="2"/>
      </right>
      <top style="thin">
        <color theme="2"/>
      </top>
      <bottom/>
      <diagonal/>
    </border>
    <border>
      <left style="thin">
        <color theme="2"/>
      </left>
      <right style="thin">
        <color theme="0" tint="-0.24994659260841701"/>
      </right>
      <top style="thin">
        <color theme="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theme="0"/>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606">
    <xf numFmtId="0" fontId="0" fillId="0" borderId="0"/>
    <xf numFmtId="9" fontId="4" fillId="0" borderId="0" applyFont="0" applyFill="0" applyBorder="0" applyAlignment="0" applyProtection="0"/>
    <xf numFmtId="0" fontId="11" fillId="0" borderId="0" applyNumberFormat="0" applyFill="0" applyBorder="0" applyAlignment="0" applyProtection="0"/>
    <xf numFmtId="0" fontId="12" fillId="0" borderId="0"/>
    <xf numFmtId="43" fontId="12" fillId="0" borderId="0" applyFont="0" applyFill="0" applyBorder="0" applyAlignment="0" applyProtection="0"/>
    <xf numFmtId="0" fontId="13" fillId="0" borderId="0">
      <alignment horizontal="justify"/>
    </xf>
    <xf numFmtId="9" fontId="12" fillId="0" borderId="0" applyFont="0" applyFill="0" applyBorder="0" applyAlignment="0" applyProtection="0"/>
    <xf numFmtId="0" fontId="14" fillId="3" borderId="0" applyNumberFormat="0" applyFont="0" applyFill="0" applyBorder="0" applyAlignment="0" applyProtection="0"/>
    <xf numFmtId="0" fontId="16" fillId="0" borderId="0"/>
    <xf numFmtId="0" fontId="14" fillId="0" borderId="0" applyNumberFormat="0" applyFont="0" applyFill="0" applyBorder="0" applyAlignment="0" applyProtection="0"/>
    <xf numFmtId="0" fontId="15" fillId="0" borderId="0" applyNumberFormat="0" applyFont="0" applyFill="0" applyBorder="0" applyAlignment="0" applyProtection="0"/>
    <xf numFmtId="0" fontId="12" fillId="0" borderId="0" applyNumberFormat="0" applyFont="0" applyFill="0" applyBorder="0" applyAlignment="0" applyProtection="0"/>
    <xf numFmtId="0" fontId="19" fillId="0" borderId="0"/>
    <xf numFmtId="0" fontId="20" fillId="0" borderId="0"/>
    <xf numFmtId="0" fontId="21" fillId="0" borderId="5"/>
    <xf numFmtId="0" fontId="21" fillId="0" borderId="5"/>
    <xf numFmtId="0" fontId="21" fillId="0" borderId="5"/>
    <xf numFmtId="0" fontId="20" fillId="0" borderId="6"/>
    <xf numFmtId="0" fontId="20" fillId="0" borderId="6"/>
    <xf numFmtId="0" fontId="20" fillId="0" borderId="6"/>
    <xf numFmtId="0" fontId="14" fillId="0" borderId="0" applyNumberFormat="0" applyFill="0" applyBorder="0" applyAlignment="0" applyProtection="0"/>
    <xf numFmtId="0" fontId="12" fillId="0" borderId="0"/>
    <xf numFmtId="0" fontId="12" fillId="0" borderId="0"/>
    <xf numFmtId="170" fontId="22" fillId="0" borderId="0" applyFont="0" applyFill="0" applyBorder="0" applyAlignment="0"/>
    <xf numFmtId="0" fontId="12" fillId="0" borderId="0">
      <alignment horizontal="center" wrapText="1"/>
      <protection locked="0"/>
    </xf>
    <xf numFmtId="171" fontId="12" fillId="0" borderId="0" applyFill="0" applyBorder="0" applyAlignment="0"/>
    <xf numFmtId="0" fontId="12" fillId="0" borderId="0"/>
    <xf numFmtId="172" fontId="23" fillId="0" borderId="0"/>
    <xf numFmtId="172" fontId="23" fillId="0" borderId="0"/>
    <xf numFmtId="172" fontId="23" fillId="0" borderId="0"/>
    <xf numFmtId="172" fontId="23" fillId="0" borderId="0"/>
    <xf numFmtId="172" fontId="23" fillId="0" borderId="0"/>
    <xf numFmtId="172" fontId="23" fillId="0" borderId="0"/>
    <xf numFmtId="172" fontId="23" fillId="0" borderId="0"/>
    <xf numFmtId="172" fontId="23" fillId="0" borderId="0"/>
    <xf numFmtId="0" fontId="12" fillId="0" borderId="0" applyNumberFormat="0" applyAlignment="0">
      <alignment horizontal="left"/>
    </xf>
    <xf numFmtId="0" fontId="12" fillId="0" borderId="0" applyNumberFormat="0" applyAlignment="0"/>
    <xf numFmtId="0" fontId="12" fillId="0" borderId="0" applyNumberFormat="0" applyAlignment="0">
      <alignment horizontal="left"/>
    </xf>
    <xf numFmtId="38" fontId="17" fillId="3" borderId="0" applyNumberFormat="0" applyBorder="0" applyAlignment="0" applyProtection="0"/>
    <xf numFmtId="0" fontId="24" fillId="0" borderId="7" applyNumberFormat="0" applyAlignment="0" applyProtection="0">
      <alignment horizontal="left" vertical="center"/>
    </xf>
    <xf numFmtId="0" fontId="24" fillId="0" borderId="8">
      <alignment horizontal="left" vertical="center"/>
    </xf>
    <xf numFmtId="10" fontId="17" fillId="5" borderId="4" applyNumberFormat="0" applyBorder="0" applyAlignment="0" applyProtection="0"/>
    <xf numFmtId="0" fontId="12" fillId="6" borderId="0"/>
    <xf numFmtId="0" fontId="12" fillId="7" borderId="0"/>
    <xf numFmtId="171" fontId="12" fillId="0" borderId="0" applyFont="0" applyFill="0" applyBorder="0" applyAlignment="0" applyProtection="0"/>
    <xf numFmtId="173" fontId="12"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176" fontId="25" fillId="0" borderId="0"/>
    <xf numFmtId="2" fontId="26" fillId="5" borderId="9"/>
    <xf numFmtId="1" fontId="12" fillId="8" borderId="4" applyNumberFormat="0"/>
    <xf numFmtId="0" fontId="12" fillId="3" borderId="0"/>
    <xf numFmtId="0" fontId="14" fillId="3" borderId="2" applyBorder="0">
      <alignment horizontal="center" vertical="center" wrapText="1"/>
    </xf>
    <xf numFmtId="0" fontId="14" fillId="0" borderId="0">
      <alignment horizontal="center" wrapText="1"/>
    </xf>
    <xf numFmtId="0" fontId="27" fillId="0" borderId="0">
      <alignment horizontal="right" wrapText="1"/>
    </xf>
    <xf numFmtId="0" fontId="14" fillId="3" borderId="10" applyBorder="0">
      <alignment horizontal="center" vertical="center" wrapText="1"/>
    </xf>
    <xf numFmtId="0" fontId="14" fillId="0" borderId="0">
      <alignment horizontal="left" vertical="center"/>
    </xf>
    <xf numFmtId="17" fontId="18" fillId="3" borderId="11" applyFont="0" applyBorder="0" applyAlignment="0">
      <alignment horizontal="centerContinuous" wrapText="1"/>
    </xf>
    <xf numFmtId="0" fontId="12" fillId="0" borderId="12">
      <alignment horizontal="left" vertical="center"/>
    </xf>
    <xf numFmtId="43" fontId="12" fillId="0" borderId="0" applyFont="0" applyFill="0" applyBorder="0" applyAlignment="0" applyProtection="0"/>
    <xf numFmtId="41" fontId="12" fillId="0" borderId="0" applyFont="0" applyFill="0" applyBorder="0" applyAlignment="0" applyProtection="0"/>
    <xf numFmtId="14" fontId="12" fillId="0" borderId="0">
      <alignment horizontal="center" wrapText="1"/>
      <protection locked="0"/>
    </xf>
    <xf numFmtId="10" fontId="12" fillId="0" borderId="0" applyFont="0" applyFill="0" applyBorder="0" applyAlignment="0" applyProtection="0"/>
    <xf numFmtId="177" fontId="17" fillId="0" borderId="3"/>
    <xf numFmtId="169" fontId="12" fillId="0" borderId="0"/>
    <xf numFmtId="0" fontId="12" fillId="0" borderId="0" applyNumberFormat="0" applyFont="0" applyFill="0" applyBorder="0" applyAlignment="0" applyProtection="0">
      <alignment horizontal="left"/>
    </xf>
    <xf numFmtId="0" fontId="12" fillId="0" borderId="0" applyFont="0" applyFill="0" applyBorder="0" applyAlignment="0"/>
    <xf numFmtId="0" fontId="12" fillId="0" borderId="0" applyNumberFormat="0" applyFill="0" applyBorder="0" applyAlignment="0" applyProtection="0">
      <alignment horizontal="left"/>
    </xf>
    <xf numFmtId="0" fontId="19" fillId="0" borderId="0"/>
    <xf numFmtId="40" fontId="12" fillId="0" borderId="0" applyBorder="0">
      <alignment horizontal="right"/>
    </xf>
    <xf numFmtId="0" fontId="14" fillId="0" borderId="0" applyNumberFormat="0" applyFill="0" applyBorder="0" applyAlignment="0" applyProtection="0"/>
    <xf numFmtId="0" fontId="14" fillId="0" borderId="0" applyNumberFormat="0" applyFill="0" applyBorder="0" applyAlignment="0" applyProtection="0"/>
    <xf numFmtId="38" fontId="12" fillId="0" borderId="0">
      <alignment wrapText="1"/>
    </xf>
    <xf numFmtId="0" fontId="12"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0" fontId="4" fillId="0" borderId="0"/>
    <xf numFmtId="0" fontId="4" fillId="0" borderId="0"/>
    <xf numFmtId="3" fontId="12" fillId="0" borderId="13" applyNumberFormat="0" applyFont="0" applyFill="0" applyBorder="0" applyAlignment="0" applyProtection="0">
      <alignment horizontal="right" vertical="top" wrapText="1"/>
    </xf>
    <xf numFmtId="0" fontId="12" fillId="0" borderId="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applyNumberFormat="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alignment horizontal="center" wrapText="1"/>
      <protection locked="0"/>
    </xf>
    <xf numFmtId="171" fontId="12" fillId="0" borderId="0" applyFill="0" applyBorder="0" applyAlignment="0"/>
    <xf numFmtId="0" fontId="12" fillId="0" borderId="0"/>
    <xf numFmtId="9" fontId="12" fillId="0" borderId="0" applyFont="0" applyFill="0" applyBorder="0" applyAlignment="0" applyProtection="0"/>
    <xf numFmtId="0" fontId="12" fillId="0" borderId="0" applyNumberFormat="0" applyAlignment="0">
      <alignment horizontal="left"/>
    </xf>
    <xf numFmtId="0" fontId="12" fillId="0" borderId="0" applyNumberFormat="0" applyAlignment="0"/>
    <xf numFmtId="0" fontId="12" fillId="0" borderId="0" applyNumberFormat="0" applyAlignment="0">
      <alignment horizontal="left"/>
    </xf>
    <xf numFmtId="9" fontId="12" fillId="0" borderId="0" applyFont="0" applyFill="0" applyBorder="0" applyAlignment="0" applyProtection="0"/>
    <xf numFmtId="0" fontId="12" fillId="0" borderId="0"/>
    <xf numFmtId="0" fontId="12" fillId="0" borderId="0"/>
    <xf numFmtId="0" fontId="12" fillId="6" borderId="0"/>
    <xf numFmtId="0" fontId="12" fillId="7" borderId="0"/>
    <xf numFmtId="9" fontId="12" fillId="0" borderId="0" applyFont="0" applyFill="0" applyBorder="0" applyAlignment="0" applyProtection="0"/>
    <xf numFmtId="1" fontId="12" fillId="8" borderId="4" applyNumberFormat="0"/>
    <xf numFmtId="0" fontId="12" fillId="3" borderId="0"/>
    <xf numFmtId="43"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12">
      <alignment horizontal="left" vertical="center"/>
    </xf>
    <xf numFmtId="14" fontId="12" fillId="0" borderId="0">
      <alignment horizontal="center" wrapText="1"/>
      <protection locked="0"/>
    </xf>
    <xf numFmtId="10" fontId="12" fillId="0" borderId="0" applyFont="0" applyFill="0" applyBorder="0" applyAlignment="0" applyProtection="0"/>
    <xf numFmtId="169" fontId="12" fillId="0" borderId="0"/>
    <xf numFmtId="0" fontId="12" fillId="0" borderId="0" applyNumberFormat="0" applyFont="0" applyFill="0" applyBorder="0" applyAlignment="0" applyProtection="0">
      <alignment horizontal="left"/>
    </xf>
    <xf numFmtId="0" fontId="12" fillId="0" borderId="0" applyFont="0" applyFill="0" applyBorder="0" applyAlignment="0"/>
    <xf numFmtId="0" fontId="12" fillId="0" borderId="0" applyNumberFormat="0" applyFill="0" applyBorder="0" applyAlignment="0" applyProtection="0">
      <alignment horizontal="left"/>
    </xf>
    <xf numFmtId="40" fontId="12" fillId="0" borderId="0" applyBorder="0">
      <alignment horizontal="right"/>
    </xf>
    <xf numFmtId="43" fontId="12" fillId="0" borderId="0" applyFont="0" applyFill="0" applyBorder="0" applyAlignment="0" applyProtection="0"/>
    <xf numFmtId="0" fontId="12" fillId="0" borderId="0"/>
    <xf numFmtId="38" fontId="12" fillId="0" borderId="0">
      <alignment wrapText="1"/>
    </xf>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9" fontId="12" fillId="0" borderId="0" applyFont="0" applyFill="0" applyBorder="0" applyAlignment="0" applyProtection="0"/>
    <xf numFmtId="43" fontId="4" fillId="0" borderId="0" applyFont="0" applyFill="0" applyBorder="0" applyAlignment="0" applyProtection="0"/>
    <xf numFmtId="0" fontId="12" fillId="0" borderId="0"/>
    <xf numFmtId="0" fontId="30" fillId="0" borderId="0"/>
    <xf numFmtId="0" fontId="31" fillId="0" borderId="0"/>
    <xf numFmtId="43" fontId="4" fillId="0" borderId="0" applyFont="0" applyFill="0" applyBorder="0" applyAlignment="0" applyProtection="0"/>
    <xf numFmtId="9" fontId="32" fillId="0" borderId="0" applyFont="0" applyFill="0" applyBorder="0" applyAlignment="0" applyProtection="0"/>
    <xf numFmtId="0" fontId="32" fillId="0" borderId="0"/>
    <xf numFmtId="0" fontId="12" fillId="0" borderId="0"/>
    <xf numFmtId="0" fontId="12" fillId="0" borderId="0">
      <alignment horizontal="left" wrapText="1"/>
    </xf>
    <xf numFmtId="0" fontId="19" fillId="0" borderId="0"/>
    <xf numFmtId="0" fontId="19" fillId="0" borderId="0"/>
    <xf numFmtId="0" fontId="12" fillId="0" borderId="0">
      <alignment horizontal="left" wrapText="1"/>
    </xf>
    <xf numFmtId="0" fontId="12" fillId="0" borderId="0"/>
    <xf numFmtId="0" fontId="12" fillId="0" borderId="0">
      <alignment horizontal="left" wrapText="1"/>
    </xf>
    <xf numFmtId="0" fontId="33" fillId="0" borderId="0"/>
    <xf numFmtId="0" fontId="19" fillId="0" borderId="0"/>
    <xf numFmtId="0" fontId="12" fillId="0" borderId="0">
      <alignment horizontal="left" wrapText="1"/>
    </xf>
    <xf numFmtId="0" fontId="12" fillId="0" borderId="0">
      <alignment horizontal="left" wrapText="1"/>
    </xf>
    <xf numFmtId="0" fontId="34" fillId="0" borderId="0"/>
    <xf numFmtId="0" fontId="12" fillId="0" borderId="0">
      <alignment horizontal="left" wrapText="1"/>
    </xf>
    <xf numFmtId="0" fontId="12" fillId="0" borderId="0"/>
    <xf numFmtId="0" fontId="34" fillId="0" borderId="0"/>
    <xf numFmtId="0" fontId="34" fillId="0" borderId="0"/>
    <xf numFmtId="0" fontId="19" fillId="0" borderId="0"/>
    <xf numFmtId="0" fontId="19" fillId="0" borderId="0"/>
    <xf numFmtId="0" fontId="12" fillId="0" borderId="0">
      <alignment horizontal="left" wrapText="1"/>
    </xf>
    <xf numFmtId="0" fontId="12" fillId="0" borderId="0">
      <alignment horizontal="left" wrapText="1"/>
    </xf>
    <xf numFmtId="0" fontId="19" fillId="0" borderId="0"/>
    <xf numFmtId="0" fontId="12" fillId="0" borderId="0"/>
    <xf numFmtId="0" fontId="12" fillId="0" borderId="0"/>
    <xf numFmtId="0" fontId="12" fillId="0" borderId="0"/>
    <xf numFmtId="0" fontId="12" fillId="0" borderId="0">
      <alignment horizontal="left" wrapText="1"/>
    </xf>
    <xf numFmtId="0" fontId="12" fillId="0" borderId="0">
      <alignment horizontal="left" wrapText="1"/>
    </xf>
    <xf numFmtId="0" fontId="12" fillId="0" borderId="0"/>
    <xf numFmtId="0" fontId="19" fillId="0" borderId="0"/>
    <xf numFmtId="0" fontId="12" fillId="0" borderId="0">
      <alignment horizontal="left" wrapText="1"/>
    </xf>
    <xf numFmtId="0" fontId="19" fillId="0" borderId="0"/>
    <xf numFmtId="0" fontId="12" fillId="0" borderId="0">
      <alignment horizontal="left" wrapText="1"/>
    </xf>
    <xf numFmtId="0" fontId="19" fillId="0" borderId="0"/>
    <xf numFmtId="0" fontId="12" fillId="0" borderId="0"/>
    <xf numFmtId="0" fontId="19" fillId="0" borderId="0"/>
    <xf numFmtId="0" fontId="19" fillId="0" borderId="0"/>
    <xf numFmtId="0" fontId="12" fillId="0" borderId="0">
      <alignment horizontal="left" wrapText="1"/>
    </xf>
    <xf numFmtId="0" fontId="19" fillId="0" borderId="0"/>
    <xf numFmtId="0" fontId="19" fillId="0" borderId="0"/>
    <xf numFmtId="0" fontId="34" fillId="0" borderId="0"/>
    <xf numFmtId="0" fontId="12" fillId="0" borderId="0">
      <alignment horizontal="left" wrapText="1"/>
    </xf>
    <xf numFmtId="0" fontId="19" fillId="0" borderId="0"/>
    <xf numFmtId="0" fontId="19" fillId="0" borderId="0"/>
    <xf numFmtId="0" fontId="19" fillId="0" borderId="0"/>
    <xf numFmtId="0" fontId="19" fillId="0" borderId="0"/>
    <xf numFmtId="0" fontId="12" fillId="0" borderId="0">
      <alignment horizontal="left" wrapText="1"/>
    </xf>
    <xf numFmtId="0" fontId="12" fillId="0" borderId="0">
      <alignment horizontal="left" wrapText="1"/>
    </xf>
    <xf numFmtId="0" fontId="12" fillId="0" borderId="0"/>
    <xf numFmtId="0" fontId="12" fillId="0" borderId="0"/>
    <xf numFmtId="0" fontId="34" fillId="0" borderId="0"/>
    <xf numFmtId="0" fontId="19" fillId="0" borderId="0"/>
    <xf numFmtId="0" fontId="19" fillId="0" borderId="0"/>
    <xf numFmtId="0" fontId="12" fillId="0" borderId="0"/>
    <xf numFmtId="0" fontId="12" fillId="0" borderId="0"/>
    <xf numFmtId="0" fontId="12" fillId="0" borderId="0">
      <alignment horizontal="left" wrapText="1"/>
    </xf>
    <xf numFmtId="0" fontId="12" fillId="0" borderId="0">
      <alignment horizontal="left" wrapText="1"/>
    </xf>
    <xf numFmtId="0" fontId="12" fillId="0" borderId="0">
      <alignment horizontal="left" wrapText="1"/>
    </xf>
    <xf numFmtId="0" fontId="19" fillId="0" borderId="0"/>
    <xf numFmtId="0" fontId="19" fillId="0" borderId="0"/>
    <xf numFmtId="0" fontId="12" fillId="0" borderId="0"/>
    <xf numFmtId="0" fontId="12" fillId="0" borderId="0"/>
    <xf numFmtId="0" fontId="12" fillId="0" borderId="0">
      <alignment horizontal="left" wrapText="1"/>
    </xf>
    <xf numFmtId="0" fontId="19" fillId="0" borderId="0"/>
    <xf numFmtId="0" fontId="12" fillId="0" borderId="0"/>
    <xf numFmtId="0" fontId="28" fillId="0" borderId="0"/>
    <xf numFmtId="0" fontId="35"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6" borderId="0" applyNumberFormat="0" applyBorder="0" applyAlignment="0" applyProtection="0"/>
    <xf numFmtId="0" fontId="12" fillId="0" borderId="0" applyNumberFormat="0" applyFont="0" applyFill="0" applyBorder="0" applyProtection="0"/>
    <xf numFmtId="182" fontId="12" fillId="0" borderId="4" applyFont="0"/>
    <xf numFmtId="0" fontId="38" fillId="10" borderId="0" applyNumberFormat="0" applyBorder="0" applyAlignment="0" applyProtection="0"/>
    <xf numFmtId="182" fontId="12" fillId="27" borderId="4" applyFont="0"/>
    <xf numFmtId="43" fontId="39" fillId="0" borderId="0" applyFont="0" applyFill="0" applyBorder="0" applyAlignment="0" applyProtection="0"/>
    <xf numFmtId="0" fontId="40" fillId="28" borderId="14" applyNumberFormat="0" applyAlignment="0" applyProtection="0"/>
    <xf numFmtId="0" fontId="41" fillId="0" borderId="0">
      <alignment wrapText="1"/>
    </xf>
    <xf numFmtId="183" fontId="12" fillId="0" borderId="0" applyBorder="0"/>
    <xf numFmtId="184" fontId="12" fillId="0" borderId="0" applyBorder="0"/>
    <xf numFmtId="185" fontId="12" fillId="0" borderId="0" applyBorder="0"/>
    <xf numFmtId="186" fontId="12" fillId="0" borderId="0" applyBorder="0"/>
    <xf numFmtId="187" fontId="12" fillId="0" borderId="0" applyBorder="0"/>
    <xf numFmtId="164" fontId="12" fillId="0" borderId="0" applyBorder="0"/>
    <xf numFmtId="188" fontId="12" fillId="0" borderId="0"/>
    <xf numFmtId="189" fontId="12" fillId="0" borderId="0"/>
    <xf numFmtId="17" fontId="12" fillId="0" borderId="0"/>
    <xf numFmtId="17" fontId="14" fillId="0" borderId="0">
      <alignment horizontal="center"/>
    </xf>
    <xf numFmtId="20" fontId="12" fillId="0" borderId="0"/>
    <xf numFmtId="0" fontId="42" fillId="29" borderId="15" applyNumberFormat="0" applyAlignment="0" applyProtection="0"/>
    <xf numFmtId="17" fontId="14" fillId="0" borderId="0" applyFill="0" applyBorder="0" applyProtection="0">
      <alignment horizontal="centerContinuous" wrapText="1"/>
    </xf>
    <xf numFmtId="190" fontId="43" fillId="0" borderId="0" applyFont="0" applyFill="0" applyBorder="0" applyAlignment="0" applyProtection="0">
      <alignment vertical="top"/>
    </xf>
    <xf numFmtId="191" fontId="43" fillId="0" borderId="0" applyFont="0" applyFill="0" applyBorder="0" applyAlignment="0" applyProtection="0">
      <alignment vertical="top"/>
    </xf>
    <xf numFmtId="0" fontId="44" fillId="0" borderId="0" applyFont="0" applyFill="0" applyBorder="0" applyAlignment="0" applyProtection="0">
      <alignment horizontal="right"/>
    </xf>
    <xf numFmtId="192" fontId="45" fillId="0" borderId="0"/>
    <xf numFmtId="193" fontId="12" fillId="0" borderId="0" applyFont="0" applyFill="0" applyBorder="0" applyAlignment="0" applyProtection="0"/>
    <xf numFmtId="194" fontId="12" fillId="0" borderId="0" applyFont="0" applyFill="0" applyBorder="0" applyAlignment="0" applyProtection="0"/>
    <xf numFmtId="181" fontId="12" fillId="0" borderId="0" applyBorder="0"/>
    <xf numFmtId="195" fontId="12" fillId="0" borderId="0" applyBorder="0"/>
    <xf numFmtId="180" fontId="12" fillId="0" borderId="0" applyBorder="0"/>
    <xf numFmtId="0" fontId="14" fillId="0" borderId="0"/>
    <xf numFmtId="0" fontId="14" fillId="0" borderId="0">
      <alignment horizontal="center"/>
    </xf>
    <xf numFmtId="0" fontId="18" fillId="0" borderId="0">
      <alignment horizontal="center"/>
    </xf>
    <xf numFmtId="0" fontId="12" fillId="0" borderId="0">
      <alignment horizontal="center"/>
    </xf>
    <xf numFmtId="0" fontId="12" fillId="0" borderId="0">
      <alignment wrapText="1"/>
    </xf>
    <xf numFmtId="0" fontId="29" fillId="0" borderId="0"/>
    <xf numFmtId="0" fontId="17" fillId="0" borderId="0"/>
    <xf numFmtId="0" fontId="17" fillId="0" borderId="0">
      <alignment wrapText="1"/>
    </xf>
    <xf numFmtId="0" fontId="46" fillId="0" borderId="0"/>
    <xf numFmtId="196" fontId="43" fillId="0" borderId="0" applyFont="0" applyFill="0" applyBorder="0" applyAlignment="0" applyProtection="0">
      <alignment vertical="top"/>
    </xf>
    <xf numFmtId="197" fontId="43" fillId="0" borderId="0" applyFont="0" applyFill="0" applyBorder="0" applyAlignment="0" applyProtection="0">
      <alignment vertical="top"/>
    </xf>
    <xf numFmtId="0" fontId="44" fillId="0" borderId="0" applyFont="0" applyFill="0" applyBorder="0" applyAlignment="0" applyProtection="0">
      <alignment horizontal="right"/>
    </xf>
    <xf numFmtId="0" fontId="44" fillId="0" borderId="0" applyFont="0" applyFill="0" applyBorder="0" applyAlignment="0" applyProtection="0">
      <alignment horizontal="right"/>
    </xf>
    <xf numFmtId="198" fontId="45" fillId="0" borderId="0"/>
    <xf numFmtId="199" fontId="12" fillId="0" borderId="0" applyFont="0" applyFill="0" applyBorder="0" applyAlignment="0" applyProtection="0"/>
    <xf numFmtId="200" fontId="12" fillId="0" borderId="0" applyFont="0" applyFill="0" applyBorder="0" applyAlignment="0" applyProtection="0"/>
    <xf numFmtId="201" fontId="47" fillId="0" borderId="0" applyFill="0" applyBorder="0"/>
    <xf numFmtId="202" fontId="18" fillId="0" borderId="0" applyFill="0" applyBorder="0"/>
    <xf numFmtId="0" fontId="22" fillId="0" borderId="0" applyProtection="0"/>
    <xf numFmtId="0" fontId="44" fillId="0" borderId="0" applyFont="0" applyFill="0" applyBorder="0" applyAlignment="0" applyProtection="0"/>
    <xf numFmtId="189" fontId="48" fillId="0" borderId="0">
      <alignment horizontal="left"/>
    </xf>
    <xf numFmtId="15" fontId="49" fillId="0" borderId="0" applyFont="0" applyFill="0" applyBorder="0" applyAlignment="0">
      <alignment vertical="top"/>
    </xf>
    <xf numFmtId="203" fontId="49" fillId="0" borderId="0" applyFont="0" applyFill="0" applyBorder="0" applyAlignment="0">
      <alignment vertical="top"/>
    </xf>
    <xf numFmtId="17" fontId="49" fillId="0" borderId="0" applyFont="0" applyFill="0" applyBorder="0" applyAlignment="0">
      <alignment vertical="top"/>
    </xf>
    <xf numFmtId="204" fontId="12" fillId="30" borderId="16" applyFont="0" applyFill="0" applyBorder="0" applyAlignment="0" applyProtection="0"/>
    <xf numFmtId="205" fontId="12" fillId="30" borderId="16" applyFont="0" applyFill="0" applyBorder="0" applyAlignment="0" applyProtection="0"/>
    <xf numFmtId="206" fontId="45" fillId="0" borderId="0"/>
    <xf numFmtId="0" fontId="44" fillId="0" borderId="17" applyNumberFormat="0" applyFont="0" applyFill="0" applyAlignment="0" applyProtection="0"/>
    <xf numFmtId="207" fontId="12" fillId="0" borderId="0" applyFont="0" applyFill="0" applyBorder="0" applyAlignment="0" applyProtection="0"/>
    <xf numFmtId="0" fontId="50" fillId="0" borderId="0" applyNumberFormat="0" applyFill="0" applyBorder="0" applyAlignment="0" applyProtection="0"/>
    <xf numFmtId="0" fontId="43" fillId="28" borderId="4" applyNumberFormat="0" applyFont="0" applyProtection="0">
      <alignment wrapText="1"/>
    </xf>
    <xf numFmtId="2" fontId="22" fillId="0" borderId="0" applyProtection="0"/>
    <xf numFmtId="0" fontId="51" fillId="0" borderId="0" applyFill="0" applyBorder="0" applyProtection="0">
      <alignment horizontal="left"/>
    </xf>
    <xf numFmtId="208" fontId="12" fillId="0" borderId="0" applyFont="0" applyFill="0" applyBorder="0" applyAlignment="0" applyProtection="0"/>
    <xf numFmtId="0" fontId="35" fillId="0" borderId="0" applyNumberFormat="0"/>
    <xf numFmtId="0" fontId="52" fillId="11" borderId="0" applyNumberFormat="0" applyBorder="0" applyAlignment="0" applyProtection="0"/>
    <xf numFmtId="0" fontId="44" fillId="0" borderId="0" applyFont="0" applyFill="0" applyBorder="0" applyAlignment="0" applyProtection="0">
      <alignment horizontal="right"/>
    </xf>
    <xf numFmtId="0" fontId="53" fillId="0" borderId="0" applyProtection="0">
      <alignment horizontal="right"/>
    </xf>
    <xf numFmtId="0" fontId="18" fillId="0" borderId="0" applyNumberFormat="0" applyFill="0" applyBorder="0">
      <alignment horizontal="center" vertical="center" wrapText="1"/>
    </xf>
    <xf numFmtId="0" fontId="54" fillId="0" borderId="18" applyNumberFormat="0" applyFill="0" applyAlignment="0" applyProtection="0"/>
    <xf numFmtId="0" fontId="55" fillId="0" borderId="19" applyNumberFormat="0" applyFill="0" applyAlignment="0" applyProtection="0"/>
    <xf numFmtId="0" fontId="56" fillId="0" borderId="20" applyNumberFormat="0" applyFill="0" applyAlignment="0" applyProtection="0"/>
    <xf numFmtId="0" fontId="56" fillId="0" borderId="0" applyNumberFormat="0" applyFill="0" applyBorder="0" applyAlignment="0" applyProtection="0"/>
    <xf numFmtId="0" fontId="24" fillId="0" borderId="0" applyProtection="0"/>
    <xf numFmtId="209" fontId="12" fillId="0" borderId="0" applyFont="0" applyFill="0" applyBorder="0" applyAlignment="0" applyProtection="0">
      <alignment horizontal="center"/>
    </xf>
    <xf numFmtId="183" fontId="12" fillId="31" borderId="21">
      <protection locked="0"/>
    </xf>
    <xf numFmtId="184" fontId="12" fillId="31" borderId="22">
      <protection locked="0"/>
    </xf>
    <xf numFmtId="184" fontId="12" fillId="31" borderId="22">
      <protection locked="0"/>
    </xf>
    <xf numFmtId="184" fontId="12" fillId="31" borderId="22">
      <protection locked="0"/>
    </xf>
    <xf numFmtId="185" fontId="12" fillId="31" borderId="22">
      <protection locked="0"/>
    </xf>
    <xf numFmtId="185" fontId="12" fillId="31" borderId="22">
      <protection locked="0"/>
    </xf>
    <xf numFmtId="185" fontId="12" fillId="31" borderId="22">
      <protection locked="0"/>
    </xf>
    <xf numFmtId="186" fontId="12" fillId="31" borderId="22">
      <protection locked="0"/>
    </xf>
    <xf numFmtId="186" fontId="12" fillId="31" borderId="22">
      <protection locked="0"/>
    </xf>
    <xf numFmtId="186" fontId="12" fillId="31" borderId="22">
      <protection locked="0"/>
    </xf>
    <xf numFmtId="187" fontId="12" fillId="31" borderId="22">
      <protection locked="0"/>
    </xf>
    <xf numFmtId="187" fontId="12" fillId="31" borderId="22">
      <protection locked="0"/>
    </xf>
    <xf numFmtId="187" fontId="12" fillId="31" borderId="22">
      <protection locked="0"/>
    </xf>
    <xf numFmtId="164" fontId="12" fillId="31" borderId="22">
      <protection locked="0"/>
    </xf>
    <xf numFmtId="164" fontId="12" fillId="31" borderId="22">
      <protection locked="0"/>
    </xf>
    <xf numFmtId="164" fontId="12" fillId="31" borderId="22">
      <protection locked="0"/>
    </xf>
    <xf numFmtId="188" fontId="12" fillId="31" borderId="22">
      <protection locked="0"/>
    </xf>
    <xf numFmtId="188" fontId="12" fillId="31" borderId="22">
      <protection locked="0"/>
    </xf>
    <xf numFmtId="188" fontId="12" fillId="31" borderId="22">
      <protection locked="0"/>
    </xf>
    <xf numFmtId="189" fontId="12" fillId="31" borderId="22">
      <protection locked="0"/>
    </xf>
    <xf numFmtId="189" fontId="12" fillId="31" borderId="22">
      <protection locked="0"/>
    </xf>
    <xf numFmtId="189" fontId="12" fillId="31" borderId="22">
      <protection locked="0"/>
    </xf>
    <xf numFmtId="17" fontId="12" fillId="31" borderId="22">
      <protection locked="0"/>
    </xf>
    <xf numFmtId="17" fontId="12" fillId="31" borderId="22">
      <protection locked="0"/>
    </xf>
    <xf numFmtId="17" fontId="12" fillId="31" borderId="22">
      <protection locked="0"/>
    </xf>
    <xf numFmtId="20" fontId="12" fillId="31" borderId="22">
      <protection locked="0"/>
    </xf>
    <xf numFmtId="20" fontId="12" fillId="31" borderId="22">
      <protection locked="0"/>
    </xf>
    <xf numFmtId="20" fontId="12" fillId="31" borderId="22">
      <protection locked="0"/>
    </xf>
    <xf numFmtId="210" fontId="12" fillId="0" borderId="0" applyFont="0" applyFill="0" applyBorder="0" applyAlignment="0" applyProtection="0"/>
    <xf numFmtId="0" fontId="57" fillId="14" borderId="14" applyNumberFormat="0" applyAlignment="0" applyProtection="0"/>
    <xf numFmtId="211" fontId="12" fillId="0" borderId="0" applyFont="0" applyFill="0" applyBorder="0" applyAlignment="0" applyProtection="0"/>
    <xf numFmtId="168" fontId="12" fillId="0" borderId="0" applyFont="0" applyFill="0" applyBorder="0" applyAlignment="0" applyProtection="0"/>
    <xf numFmtId="212" fontId="12" fillId="0" borderId="0" applyFont="0" applyFill="0" applyBorder="0" applyAlignment="0" applyProtection="0"/>
    <xf numFmtId="213" fontId="12" fillId="0" borderId="0" applyFont="0" applyFill="0" applyBorder="0" applyAlignment="0" applyProtection="0"/>
    <xf numFmtId="214" fontId="12" fillId="30" borderId="16" applyFont="0" applyFill="0" applyBorder="0" applyAlignment="0" applyProtection="0"/>
    <xf numFmtId="215" fontId="12" fillId="30" borderId="16"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216" fontId="12" fillId="0" borderId="0" applyFont="0" applyFill="0" applyBorder="0" applyAlignment="0" applyProtection="0"/>
    <xf numFmtId="217" fontId="12" fillId="0" borderId="0" applyFont="0" applyFill="0" applyBorder="0" applyAlignment="0" applyProtection="0"/>
    <xf numFmtId="218" fontId="12" fillId="0" borderId="0" applyFont="0" applyFill="0" applyBorder="0" applyAlignment="0" applyProtection="0"/>
    <xf numFmtId="219" fontId="49" fillId="0" borderId="0" applyFont="0" applyFill="0" applyBorder="0" applyAlignment="0">
      <alignment vertical="top"/>
    </xf>
    <xf numFmtId="220" fontId="49" fillId="0" borderId="0" applyFont="0" applyFill="0" applyBorder="0" applyAlignment="0">
      <alignment vertical="top"/>
    </xf>
    <xf numFmtId="181" fontId="12" fillId="31" borderId="22">
      <protection locked="0"/>
    </xf>
    <xf numFmtId="181" fontId="12" fillId="31" borderId="22">
      <protection locked="0"/>
    </xf>
    <xf numFmtId="181" fontId="12" fillId="31" borderId="22">
      <protection locked="0"/>
    </xf>
    <xf numFmtId="195" fontId="12" fillId="31" borderId="22">
      <protection locked="0"/>
    </xf>
    <xf numFmtId="195" fontId="12" fillId="31" borderId="22">
      <protection locked="0"/>
    </xf>
    <xf numFmtId="195" fontId="12" fillId="31" borderId="22">
      <protection locked="0"/>
    </xf>
    <xf numFmtId="180" fontId="12" fillId="31" borderId="22">
      <protection locked="0"/>
    </xf>
    <xf numFmtId="180" fontId="12" fillId="31" borderId="22">
      <protection locked="0"/>
    </xf>
    <xf numFmtId="180" fontId="12" fillId="31" borderId="22">
      <protection locked="0"/>
    </xf>
    <xf numFmtId="0" fontId="14" fillId="31" borderId="22">
      <protection locked="0"/>
    </xf>
    <xf numFmtId="0" fontId="14" fillId="31" borderId="22">
      <protection locked="0"/>
    </xf>
    <xf numFmtId="0" fontId="14" fillId="31" borderId="22">
      <protection locked="0"/>
    </xf>
    <xf numFmtId="0" fontId="12" fillId="31" borderId="22">
      <alignment horizontal="center"/>
      <protection locked="0"/>
    </xf>
    <xf numFmtId="0" fontId="12" fillId="31" borderId="22">
      <alignment horizontal="center"/>
      <protection locked="0"/>
    </xf>
    <xf numFmtId="0" fontId="12" fillId="31" borderId="22">
      <alignment horizontal="center"/>
      <protection locked="0"/>
    </xf>
    <xf numFmtId="0" fontId="12" fillId="31" borderId="22">
      <protection locked="0"/>
    </xf>
    <xf numFmtId="0" fontId="12" fillId="31" borderId="22">
      <protection locked="0"/>
    </xf>
    <xf numFmtId="0" fontId="12" fillId="31" borderId="22">
      <protection locked="0"/>
    </xf>
    <xf numFmtId="0" fontId="12" fillId="31" borderId="23" applyBorder="0"/>
    <xf numFmtId="0" fontId="12" fillId="31" borderId="23" applyBorder="0"/>
    <xf numFmtId="0" fontId="12" fillId="31" borderId="23" applyBorder="0"/>
    <xf numFmtId="0" fontId="12" fillId="31" borderId="22">
      <alignment wrapText="1"/>
      <protection locked="0"/>
    </xf>
    <xf numFmtId="0" fontId="12" fillId="31" borderId="22">
      <alignment wrapText="1"/>
      <protection locked="0"/>
    </xf>
    <xf numFmtId="0" fontId="12" fillId="31" borderId="22">
      <alignment wrapText="1"/>
      <protection locked="0"/>
    </xf>
    <xf numFmtId="0" fontId="29" fillId="31" borderId="22">
      <protection locked="0"/>
    </xf>
    <xf numFmtId="0" fontId="29" fillId="31" borderId="22">
      <protection locked="0"/>
    </xf>
    <xf numFmtId="0" fontId="29" fillId="31" borderId="22">
      <protection locked="0"/>
    </xf>
    <xf numFmtId="0" fontId="17" fillId="31" borderId="22">
      <protection locked="0"/>
    </xf>
    <xf numFmtId="0" fontId="17" fillId="31" borderId="22">
      <protection locked="0"/>
    </xf>
    <xf numFmtId="0" fontId="17" fillId="31" borderId="22">
      <protection locked="0"/>
    </xf>
    <xf numFmtId="0" fontId="46" fillId="31" borderId="22">
      <protection locked="0"/>
    </xf>
    <xf numFmtId="0" fontId="46" fillId="31" borderId="22">
      <protection locked="0"/>
    </xf>
    <xf numFmtId="0" fontId="46" fillId="31" borderId="22">
      <protection locked="0"/>
    </xf>
    <xf numFmtId="0" fontId="58" fillId="0" borderId="24" applyNumberFormat="0" applyFill="0" applyAlignment="0" applyProtection="0"/>
    <xf numFmtId="221" fontId="26" fillId="0" borderId="0" applyNumberFormat="0" applyFill="0" applyBorder="0" applyAlignment="0">
      <protection locked="0"/>
    </xf>
    <xf numFmtId="0" fontId="59" fillId="0" borderId="0"/>
    <xf numFmtId="0" fontId="12" fillId="0" borderId="0"/>
    <xf numFmtId="0" fontId="44" fillId="0" borderId="0" applyFont="0" applyFill="0" applyBorder="0" applyAlignment="0" applyProtection="0">
      <alignment horizontal="right"/>
    </xf>
    <xf numFmtId="0" fontId="60" fillId="32" borderId="0" applyNumberFormat="0" applyBorder="0" applyAlignment="0" applyProtection="0"/>
    <xf numFmtId="0" fontId="45" fillId="0" borderId="0"/>
    <xf numFmtId="0" fontId="61" fillId="0" borderId="0" applyNumberFormat="0" applyFont="0" applyBorder="0" applyProtection="0">
      <alignment horizontal="left" wrapText="1"/>
    </xf>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33" borderId="25" applyNumberFormat="0" applyFont="0" applyAlignment="0" applyProtection="0"/>
    <xf numFmtId="0" fontId="12" fillId="0" borderId="0" applyFill="0" applyBorder="0"/>
    <xf numFmtId="0" fontId="62" fillId="28" borderId="26" applyNumberFormat="0" applyAlignment="0" applyProtection="0"/>
    <xf numFmtId="1" fontId="63" fillId="0" borderId="0" applyProtection="0">
      <alignment horizontal="right" vertical="center"/>
    </xf>
    <xf numFmtId="222" fontId="12" fillId="0" borderId="0" applyFont="0" applyFill="0" applyBorder="0" applyAlignment="0" applyProtection="0"/>
    <xf numFmtId="223" fontId="12" fillId="0" borderId="0" applyFont="0" applyFill="0" applyBorder="0" applyAlignment="0" applyProtection="0">
      <alignment horizontal="centerContinuous" vertical="center"/>
    </xf>
    <xf numFmtId="224" fontId="49" fillId="0" borderId="0" applyFont="0" applyFill="0" applyBorder="0" applyAlignment="0"/>
    <xf numFmtId="179" fontId="12" fillId="0" borderId="0" applyFont="0" applyFill="0" applyBorder="0" applyAlignment="0" applyProtection="0"/>
    <xf numFmtId="225" fontId="49" fillId="0" borderId="0">
      <alignment vertical="top"/>
    </xf>
    <xf numFmtId="226" fontId="12" fillId="0" borderId="0" applyFont="0" applyFill="0" applyBorder="0" applyAlignment="0" applyProtection="0"/>
    <xf numFmtId="227" fontId="49" fillId="0" borderId="0">
      <alignment vertical="top"/>
    </xf>
    <xf numFmtId="15" fontId="12" fillId="0" borderId="0" applyFont="0" applyFill="0" applyBorder="0" applyAlignment="0" applyProtection="0"/>
    <xf numFmtId="4" fontId="12" fillId="0" borderId="0" applyFont="0" applyFill="0" applyBorder="0" applyAlignment="0" applyProtection="0"/>
    <xf numFmtId="0" fontId="12" fillId="0" borderId="27">
      <alignment horizontal="center"/>
    </xf>
    <xf numFmtId="3" fontId="12" fillId="0" borderId="0" applyFont="0" applyFill="0" applyBorder="0" applyAlignment="0" applyProtection="0"/>
    <xf numFmtId="0" fontId="12" fillId="34" borderId="0" applyNumberFormat="0" applyFont="0" applyBorder="0" applyAlignment="0" applyProtection="0"/>
    <xf numFmtId="228" fontId="14" fillId="0" borderId="0" applyNumberFormat="0" applyFill="0" applyBorder="0" applyAlignment="0" applyProtection="0"/>
    <xf numFmtId="228" fontId="29" fillId="0" borderId="0" applyNumberFormat="0" applyFill="0" applyBorder="0" applyAlignment="0" applyProtection="0"/>
    <xf numFmtId="0" fontId="64" fillId="4" borderId="28">
      <alignment horizontal="left"/>
    </xf>
    <xf numFmtId="229" fontId="12" fillId="0" borderId="0" applyFill="0" applyBorder="0" applyAlignment="0"/>
    <xf numFmtId="0" fontId="65" fillId="0" borderId="0">
      <alignment horizontal="left"/>
    </xf>
    <xf numFmtId="0" fontId="66" fillId="0" borderId="0" applyBorder="0" applyProtection="0">
      <alignment vertical="center"/>
    </xf>
    <xf numFmtId="0" fontId="66" fillId="0" borderId="1" applyBorder="0" applyProtection="0">
      <alignment horizontal="right" vertical="center"/>
    </xf>
    <xf numFmtId="0" fontId="67" fillId="35" borderId="0" applyBorder="0" applyProtection="0">
      <alignment horizontal="centerContinuous" vertical="center"/>
    </xf>
    <xf numFmtId="0" fontId="67" fillId="36" borderId="1" applyBorder="0" applyProtection="0">
      <alignment horizontal="centerContinuous" vertical="center"/>
    </xf>
    <xf numFmtId="0" fontId="68" fillId="0" borderId="0" applyFill="0" applyBorder="0" applyProtection="0">
      <alignment horizontal="left"/>
    </xf>
    <xf numFmtId="0" fontId="51" fillId="0" borderId="2" applyFill="0" applyBorder="0" applyProtection="0">
      <alignment horizontal="left" vertical="top"/>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5" fontId="69" fillId="36" borderId="0" applyBorder="0" applyProtection="0">
      <alignment horizontal="centerContinuous"/>
    </xf>
    <xf numFmtId="15" fontId="70" fillId="36" borderId="0" applyBorder="0" applyProtection="0">
      <alignment horizontal="centerContinuous"/>
    </xf>
    <xf numFmtId="15" fontId="71" fillId="36" borderId="0" applyNumberFormat="0" applyBorder="0" applyProtection="0">
      <alignment horizontal="centerContinuous"/>
    </xf>
    <xf numFmtId="0" fontId="72" fillId="0" borderId="1" applyNumberFormat="0" applyFont="0" applyFill="0" applyProtection="0">
      <alignment horizontal="center" vertical="center" wrapText="1"/>
    </xf>
    <xf numFmtId="0" fontId="73" fillId="0" borderId="29" applyNumberFormat="0" applyFill="0" applyAlignment="0" applyProtection="0"/>
    <xf numFmtId="0" fontId="74" fillId="0" borderId="0" applyNumberFormat="0" applyFill="0" applyBorder="0" applyAlignment="0" applyProtection="0"/>
    <xf numFmtId="0" fontId="71" fillId="36" borderId="0" applyNumberFormat="0" applyBorder="0" applyAlignment="0" applyProtection="0"/>
    <xf numFmtId="0" fontId="71" fillId="37" borderId="0">
      <alignment horizontal="center" vertical="center" wrapText="1"/>
    </xf>
    <xf numFmtId="0" fontId="75" fillId="0" borderId="0" applyNumberFormat="0" applyFill="0" applyBorder="0" applyAlignment="0"/>
    <xf numFmtId="0" fontId="76" fillId="38" borderId="30">
      <alignment horizontal="center" wrapText="1"/>
    </xf>
    <xf numFmtId="0" fontId="76" fillId="38" borderId="30">
      <alignment horizontal="centerContinuous" wrapText="1"/>
    </xf>
    <xf numFmtId="0" fontId="76" fillId="38" borderId="30">
      <alignment horizontal="center" vertical="justify" textRotation="90"/>
    </xf>
    <xf numFmtId="0" fontId="12" fillId="39" borderId="0" applyNumberFormat="0" applyFont="0" applyBorder="0" applyAlignment="0" applyProtection="0"/>
    <xf numFmtId="0" fontId="77" fillId="0" borderId="0">
      <alignment horizontal="center"/>
    </xf>
    <xf numFmtId="0" fontId="78" fillId="4" borderId="0"/>
    <xf numFmtId="178" fontId="79" fillId="4" borderId="0">
      <alignment vertical="center" wrapText="1"/>
    </xf>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6" fillId="0" borderId="31" applyBorder="0" applyProtection="0">
      <alignment horizontal="right" vertical="center"/>
    </xf>
    <xf numFmtId="0" fontId="67" fillId="36" borderId="31" applyBorder="0" applyProtection="0">
      <alignment horizontal="centerContinuous" vertical="center"/>
    </xf>
    <xf numFmtId="0" fontId="72" fillId="0" borderId="31" applyNumberFormat="0" applyFont="0" applyFill="0" applyProtection="0">
      <alignment horizontal="center" vertical="center" wrapText="1"/>
    </xf>
    <xf numFmtId="0" fontId="66" fillId="0" borderId="31" applyBorder="0" applyProtection="0">
      <alignment horizontal="right" vertical="center"/>
    </xf>
    <xf numFmtId="0" fontId="67" fillId="36" borderId="31" applyBorder="0" applyProtection="0">
      <alignment horizontal="centerContinuous" vertical="center"/>
    </xf>
    <xf numFmtId="0" fontId="72" fillId="0" borderId="31" applyNumberFormat="0" applyFont="0" applyFill="0" applyProtection="0">
      <alignment horizontal="center" vertical="center" wrapText="1"/>
    </xf>
    <xf numFmtId="0" fontId="24" fillId="0" borderId="32">
      <alignment horizontal="left" vertical="center"/>
    </xf>
    <xf numFmtId="0" fontId="12" fillId="0" borderId="0" applyProtection="0"/>
    <xf numFmtId="0" fontId="87" fillId="0" borderId="0"/>
    <xf numFmtId="43" fontId="4" fillId="0" borderId="0" applyFont="0" applyFill="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6" borderId="0" applyNumberFormat="0" applyBorder="0" applyAlignment="0" applyProtection="0"/>
    <xf numFmtId="0" fontId="62" fillId="28" borderId="26" applyNumberFormat="0" applyAlignment="0" applyProtection="0"/>
    <xf numFmtId="0" fontId="40" fillId="28" borderId="14" applyNumberFormat="0" applyAlignment="0" applyProtection="0"/>
    <xf numFmtId="0" fontId="57" fillId="14" borderId="14" applyNumberFormat="0" applyAlignment="0" applyProtection="0"/>
    <xf numFmtId="0" fontId="73" fillId="0" borderId="29" applyNumberFormat="0" applyFill="0" applyAlignment="0" applyProtection="0"/>
    <xf numFmtId="0" fontId="50" fillId="0" borderId="0" applyNumberFormat="0" applyFill="0" applyBorder="0" applyAlignment="0" applyProtection="0"/>
    <xf numFmtId="0" fontId="52" fillId="11" borderId="0" applyNumberFormat="0" applyBorder="0" applyAlignment="0" applyProtection="0"/>
    <xf numFmtId="0" fontId="36" fillId="33" borderId="25" applyNumberFormat="0" applyFont="0" applyAlignment="0" applyProtection="0"/>
    <xf numFmtId="0" fontId="38" fillId="10" borderId="0" applyNumberFormat="0" applyBorder="0" applyAlignment="0" applyProtection="0"/>
    <xf numFmtId="0" fontId="92" fillId="0" borderId="0" applyNumberFormat="0" applyFill="0" applyBorder="0" applyAlignment="0" applyProtection="0"/>
    <xf numFmtId="0" fontId="54" fillId="0" borderId="18" applyNumberFormat="0" applyFill="0" applyAlignment="0" applyProtection="0"/>
    <xf numFmtId="0" fontId="55" fillId="0" borderId="19" applyNumberFormat="0" applyFill="0" applyAlignment="0" applyProtection="0"/>
    <xf numFmtId="0" fontId="56" fillId="0" borderId="20" applyNumberFormat="0" applyFill="0" applyAlignment="0" applyProtection="0"/>
    <xf numFmtId="0" fontId="56" fillId="0" borderId="0" applyNumberFormat="0" applyFill="0" applyBorder="0" applyAlignment="0" applyProtection="0"/>
    <xf numFmtId="0" fontId="58" fillId="0" borderId="24" applyNumberFormat="0" applyFill="0" applyAlignment="0" applyProtection="0"/>
    <xf numFmtId="0" fontId="74" fillId="0" borderId="0" applyNumberFormat="0" applyFill="0" applyBorder="0" applyAlignment="0" applyProtection="0"/>
    <xf numFmtId="0" fontId="42" fillId="29" borderId="15" applyNumberFormat="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14" fillId="3" borderId="53" applyBorder="0">
      <alignment horizontal="center" vertical="center" wrapText="1"/>
    </xf>
    <xf numFmtId="3" fontId="12" fillId="0" borderId="54" applyNumberFormat="0" applyFont="0" applyFill="0" applyBorder="0" applyAlignment="0" applyProtection="0">
      <alignment horizontal="right" vertical="top" wrapText="1"/>
    </xf>
    <xf numFmtId="0" fontId="40" fillId="28" borderId="55" applyNumberFormat="0" applyAlignment="0" applyProtection="0"/>
    <xf numFmtId="0" fontId="57" fillId="14" borderId="55" applyNumberFormat="0" applyAlignment="0" applyProtection="0"/>
    <xf numFmtId="0" fontId="12" fillId="33" borderId="56" applyNumberFormat="0" applyFont="0" applyAlignment="0" applyProtection="0"/>
    <xf numFmtId="0" fontId="76" fillId="38" borderId="57">
      <alignment horizontal="center" wrapText="1"/>
    </xf>
    <xf numFmtId="0" fontId="76" fillId="38" borderId="57">
      <alignment horizontal="centerContinuous" wrapText="1"/>
    </xf>
    <xf numFmtId="0" fontId="76" fillId="38" borderId="57">
      <alignment horizontal="center" vertical="justify" textRotation="90"/>
    </xf>
    <xf numFmtId="0" fontId="24" fillId="0" borderId="58">
      <alignment horizontal="left" vertical="center"/>
    </xf>
    <xf numFmtId="0" fontId="2" fillId="0" borderId="0"/>
    <xf numFmtId="0" fontId="40" fillId="28" borderId="55" applyNumberFormat="0" applyAlignment="0" applyProtection="0"/>
    <xf numFmtId="0" fontId="57" fillId="14" borderId="55" applyNumberFormat="0" applyAlignment="0" applyProtection="0"/>
    <xf numFmtId="0" fontId="36" fillId="33" borderId="56" applyNumberFormat="0" applyFont="0" applyAlignment="0" applyProtection="0"/>
    <xf numFmtId="0" fontId="2" fillId="0" borderId="0"/>
    <xf numFmtId="0" fontId="2" fillId="0" borderId="0"/>
    <xf numFmtId="0" fontId="2" fillId="0" borderId="0"/>
    <xf numFmtId="0" fontId="2" fillId="0" borderId="0"/>
    <xf numFmtId="0" fontId="2" fillId="0" borderId="0"/>
    <xf numFmtId="0" fontId="40" fillId="28" borderId="55" applyNumberFormat="0" applyAlignment="0" applyProtection="0"/>
    <xf numFmtId="0" fontId="57" fillId="14" borderId="55" applyNumberFormat="0" applyAlignment="0" applyProtection="0"/>
    <xf numFmtId="0" fontId="36" fillId="33" borderId="56" applyNumberFormat="0" applyFont="0" applyAlignment="0" applyProtection="0"/>
    <xf numFmtId="0" fontId="104" fillId="47" borderId="0" applyNumberFormat="0" applyBorder="0" applyAlignment="0" applyProtection="0"/>
    <xf numFmtId="0" fontId="5" fillId="0" borderId="0" applyNumberFormat="0" applyFill="0" applyBorder="0" applyAlignment="0" applyProtection="0"/>
    <xf numFmtId="0" fontId="164" fillId="49" borderId="0" applyNumberFormat="0" applyBorder="0" applyAlignment="0" applyProtection="0"/>
  </cellStyleXfs>
  <cellXfs count="1309">
    <xf numFmtId="0" fontId="0" fillId="0" borderId="0" xfId="0"/>
    <xf numFmtId="0" fontId="5" fillId="0" borderId="0" xfId="0" applyFont="1"/>
    <xf numFmtId="0" fontId="81" fillId="0" borderId="0" xfId="0" applyFont="1"/>
    <xf numFmtId="0" fontId="80" fillId="0" borderId="0" xfId="0" applyFont="1"/>
    <xf numFmtId="0" fontId="82" fillId="0" borderId="0" xfId="0" applyFont="1" applyAlignment="1">
      <alignment vertical="center"/>
    </xf>
    <xf numFmtId="0" fontId="86" fillId="0" borderId="0" xfId="0" applyFont="1"/>
    <xf numFmtId="0" fontId="14" fillId="0" borderId="0" xfId="0" applyFont="1"/>
    <xf numFmtId="0" fontId="14" fillId="40" borderId="0" xfId="2" applyFont="1" applyFill="1" applyAlignment="1">
      <alignment vertical="center"/>
    </xf>
    <xf numFmtId="0" fontId="85" fillId="0" borderId="0" xfId="0" applyFont="1"/>
    <xf numFmtId="0" fontId="88" fillId="0" borderId="0" xfId="0" applyFont="1"/>
    <xf numFmtId="0" fontId="12" fillId="0" borderId="0" xfId="0" applyFont="1" applyAlignment="1">
      <alignment horizontal="right"/>
    </xf>
    <xf numFmtId="0" fontId="12" fillId="0" borderId="0" xfId="0" applyFont="1"/>
    <xf numFmtId="0" fontId="12" fillId="0" borderId="0" xfId="0" applyFont="1" applyAlignment="1">
      <alignment horizontal="left"/>
    </xf>
    <xf numFmtId="0" fontId="12" fillId="0" borderId="0" xfId="0"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vertical="center"/>
    </xf>
    <xf numFmtId="168" fontId="12" fillId="0" borderId="0" xfId="0" applyNumberFormat="1" applyFont="1" applyAlignment="1">
      <alignment horizontal="right" vertical="center"/>
    </xf>
    <xf numFmtId="167" fontId="12" fillId="0" borderId="0" xfId="1" applyNumberFormat="1" applyFont="1" applyFill="1" applyBorder="1"/>
    <xf numFmtId="0" fontId="14" fillId="0" borderId="0" xfId="0" applyFont="1" applyAlignment="1">
      <alignment horizontal="left" vertical="center" wrapText="1"/>
    </xf>
    <xf numFmtId="9" fontId="14" fillId="0" borderId="0" xfId="0" applyNumberFormat="1" applyFont="1" applyAlignment="1">
      <alignment horizontal="right" vertical="center"/>
    </xf>
    <xf numFmtId="1" fontId="12" fillId="0" borderId="0" xfId="0" applyNumberFormat="1" applyFont="1" applyAlignment="1">
      <alignment horizontal="left" wrapText="1"/>
    </xf>
    <xf numFmtId="9" fontId="14" fillId="0" borderId="0" xfId="1" applyFont="1" applyFill="1" applyBorder="1" applyAlignment="1">
      <alignment horizontal="center" vertical="center"/>
    </xf>
    <xf numFmtId="0" fontId="29" fillId="0" borderId="0" xfId="0" applyFont="1" applyAlignment="1">
      <alignment vertical="top"/>
    </xf>
    <xf numFmtId="9" fontId="12" fillId="0" borderId="0" xfId="1" applyFont="1" applyBorder="1" applyAlignment="1">
      <alignment horizontal="center" vertical="center"/>
    </xf>
    <xf numFmtId="9" fontId="14" fillId="0" borderId="0" xfId="0" applyNumberFormat="1" applyFont="1" applyAlignment="1">
      <alignment horizontal="center" vertical="center"/>
    </xf>
    <xf numFmtId="9" fontId="14" fillId="0" borderId="0" xfId="1" applyFont="1" applyBorder="1" applyAlignment="1">
      <alignment horizontal="center" vertical="center"/>
    </xf>
    <xf numFmtId="9" fontId="14" fillId="0" borderId="0" xfId="508" applyFont="1" applyFill="1" applyBorder="1" applyAlignment="1">
      <alignment horizontal="center" vertical="center"/>
    </xf>
    <xf numFmtId="1" fontId="12" fillId="0" borderId="0" xfId="0" applyNumberFormat="1" applyFont="1" applyAlignment="1">
      <alignment horizontal="right" wrapText="1"/>
    </xf>
    <xf numFmtId="0" fontId="12" fillId="41" borderId="0" xfId="0" applyFont="1" applyFill="1"/>
    <xf numFmtId="0" fontId="82" fillId="44" borderId="0" xfId="0" applyFont="1" applyFill="1" applyAlignment="1">
      <alignment vertical="center"/>
    </xf>
    <xf numFmtId="0" fontId="8" fillId="44" borderId="0" xfId="0" applyFont="1" applyFill="1" applyAlignment="1">
      <alignment horizontal="left" vertical="center"/>
    </xf>
    <xf numFmtId="0" fontId="89" fillId="0" borderId="0" xfId="2" applyFont="1"/>
    <xf numFmtId="0" fontId="17" fillId="0" borderId="0" xfId="0" applyFont="1"/>
    <xf numFmtId="0" fontId="93" fillId="0" borderId="0" xfId="0" applyFont="1"/>
    <xf numFmtId="0" fontId="0" fillId="0" borderId="0" xfId="0" applyAlignment="1">
      <alignment vertical="center"/>
    </xf>
    <xf numFmtId="0" fontId="10" fillId="0" borderId="0" xfId="0" applyFont="1" applyAlignment="1">
      <alignment vertical="center"/>
    </xf>
    <xf numFmtId="0" fontId="10" fillId="0" borderId="0" xfId="0" applyFont="1" applyAlignment="1">
      <alignment horizontal="justify"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80" fillId="0" borderId="0" xfId="0" applyFont="1" applyAlignment="1">
      <alignment vertical="center"/>
    </xf>
    <xf numFmtId="0" fontId="9" fillId="0" borderId="4" xfId="2" applyFont="1" applyFill="1" applyBorder="1" applyAlignment="1">
      <alignment vertical="center"/>
    </xf>
    <xf numFmtId="0" fontId="9" fillId="0" borderId="4" xfId="2" applyFont="1" applyBorder="1" applyAlignment="1">
      <alignment horizontal="center" vertical="center"/>
    </xf>
    <xf numFmtId="0" fontId="9" fillId="0" borderId="4" xfId="2" applyFont="1" applyFill="1" applyBorder="1" applyAlignment="1">
      <alignment vertical="center" wrapText="1"/>
    </xf>
    <xf numFmtId="0" fontId="12" fillId="0" borderId="0" xfId="0" applyFont="1" applyAlignment="1">
      <alignment horizontal="right" vertical="top"/>
    </xf>
    <xf numFmtId="0" fontId="95" fillId="0" borderId="4" xfId="2" applyFont="1" applyBorder="1" applyAlignment="1">
      <alignment horizontal="justify" vertical="center"/>
    </xf>
    <xf numFmtId="43" fontId="97" fillId="0" borderId="0" xfId="535" applyFont="1" applyAlignment="1">
      <alignment horizontal="right"/>
    </xf>
    <xf numFmtId="0" fontId="97" fillId="0" borderId="0" xfId="0" applyFont="1" applyAlignment="1">
      <alignment horizontal="right"/>
    </xf>
    <xf numFmtId="0" fontId="96" fillId="0" borderId="0" xfId="0" applyFont="1" applyAlignment="1">
      <alignment horizontal="justify" vertical="center"/>
    </xf>
    <xf numFmtId="0" fontId="98" fillId="0" borderId="0" xfId="0" applyFont="1" applyAlignment="1">
      <alignment vertical="center"/>
    </xf>
    <xf numFmtId="9" fontId="94" fillId="0" borderId="0" xfId="1" applyFont="1" applyFill="1" applyBorder="1" applyAlignment="1">
      <alignment horizontal="left" vertical="center"/>
    </xf>
    <xf numFmtId="9" fontId="99" fillId="0" borderId="0" xfId="1" applyFont="1" applyFill="1" applyBorder="1" applyAlignment="1">
      <alignment horizontal="left" vertical="center"/>
    </xf>
    <xf numFmtId="9" fontId="99" fillId="0" borderId="0" xfId="1" applyFont="1" applyFill="1" applyBorder="1" applyAlignment="1">
      <alignment horizontal="center" vertical="center"/>
    </xf>
    <xf numFmtId="43" fontId="14" fillId="0" borderId="0" xfId="535" applyFont="1" applyFill="1" applyBorder="1" applyAlignment="1">
      <alignment horizontal="center" vertical="center"/>
    </xf>
    <xf numFmtId="168" fontId="12" fillId="0" borderId="0" xfId="0" applyNumberFormat="1" applyFont="1" applyAlignment="1">
      <alignment horizontal="left" vertical="center"/>
    </xf>
    <xf numFmtId="4" fontId="88" fillId="0" borderId="0" xfId="0" applyNumberFormat="1" applyFont="1"/>
    <xf numFmtId="0" fontId="97" fillId="0" borderId="0" xfId="0" applyFont="1" applyAlignment="1">
      <alignment vertical="center"/>
    </xf>
    <xf numFmtId="43" fontId="12" fillId="0" borderId="0" xfId="535" applyFont="1"/>
    <xf numFmtId="43" fontId="88" fillId="0" borderId="0" xfId="535" applyFont="1"/>
    <xf numFmtId="43" fontId="12" fillId="0" borderId="0" xfId="535" applyFont="1" applyAlignment="1">
      <alignment horizontal="right"/>
    </xf>
    <xf numFmtId="232" fontId="12" fillId="0" borderId="0" xfId="0" applyNumberFormat="1" applyFont="1" applyAlignment="1">
      <alignment wrapText="1"/>
    </xf>
    <xf numFmtId="0" fontId="97" fillId="0" borderId="0" xfId="0" applyFont="1" applyAlignment="1">
      <alignment vertical="center" wrapText="1"/>
    </xf>
    <xf numFmtId="43" fontId="88" fillId="0" borderId="0" xfId="535" applyFont="1" applyFill="1"/>
    <xf numFmtId="0" fontId="97" fillId="0" borderId="0" xfId="0" applyFont="1"/>
    <xf numFmtId="9" fontId="12" fillId="0" borderId="0" xfId="1" applyFont="1" applyAlignment="1">
      <alignment vertical="center"/>
    </xf>
    <xf numFmtId="1" fontId="12" fillId="0" borderId="0" xfId="0" applyNumberFormat="1" applyFont="1" applyAlignment="1">
      <alignment vertical="center" wrapText="1"/>
    </xf>
    <xf numFmtId="0" fontId="1" fillId="0" borderId="65" xfId="0" applyFont="1" applyBorder="1"/>
    <xf numFmtId="0" fontId="61" fillId="0" borderId="65" xfId="0" applyFont="1" applyBorder="1"/>
    <xf numFmtId="0" fontId="83" fillId="0" borderId="0" xfId="0" applyFont="1" applyAlignment="1">
      <alignment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10" fontId="1" fillId="0" borderId="0" xfId="0" applyNumberFormat="1" applyFont="1"/>
    <xf numFmtId="0" fontId="1" fillId="2" borderId="0" xfId="0" applyFont="1" applyFill="1"/>
    <xf numFmtId="43" fontId="1" fillId="0" borderId="0" xfId="535" applyFont="1"/>
    <xf numFmtId="231" fontId="1" fillId="0" borderId="0" xfId="0" applyNumberFormat="1" applyFont="1"/>
    <xf numFmtId="3" fontId="1" fillId="0" borderId="0" xfId="0" applyNumberFormat="1" applyFont="1"/>
    <xf numFmtId="0" fontId="1" fillId="0" borderId="70" xfId="0" applyFont="1" applyBorder="1"/>
    <xf numFmtId="0" fontId="12" fillId="0" borderId="0" xfId="0" applyFont="1" applyAlignment="1">
      <alignment horizontal="left" vertical="top"/>
    </xf>
    <xf numFmtId="0" fontId="100" fillId="0" borderId="0" xfId="0" applyFont="1"/>
    <xf numFmtId="43" fontId="100" fillId="0" borderId="0" xfId="535" applyFont="1"/>
    <xf numFmtId="43" fontId="100" fillId="0" borderId="0" xfId="535" applyFont="1" applyAlignment="1">
      <alignment horizontal="right"/>
    </xf>
    <xf numFmtId="0" fontId="101" fillId="0" borderId="0" xfId="0" applyFont="1"/>
    <xf numFmtId="0" fontId="102" fillId="0" borderId="0" xfId="0" applyFont="1"/>
    <xf numFmtId="0" fontId="103" fillId="0" borderId="0" xfId="0" applyFont="1"/>
    <xf numFmtId="0" fontId="11" fillId="0" borderId="0" xfId="2"/>
    <xf numFmtId="0" fontId="82" fillId="44" borderId="0" xfId="2" applyFont="1" applyFill="1" applyAlignment="1">
      <alignment horizontal="left" vertical="center"/>
    </xf>
    <xf numFmtId="9" fontId="14" fillId="0" borderId="0" xfId="1" applyFont="1" applyAlignment="1">
      <alignment horizontal="center" vertical="center"/>
    </xf>
    <xf numFmtId="9" fontId="1" fillId="0" borderId="0" xfId="1" applyFont="1"/>
    <xf numFmtId="0" fontId="91" fillId="0" borderId="0" xfId="0" applyFont="1" applyAlignment="1">
      <alignment vertical="center"/>
    </xf>
    <xf numFmtId="168" fontId="1" fillId="0" borderId="0" xfId="0" applyNumberFormat="1" applyFont="1"/>
    <xf numFmtId="0" fontId="105" fillId="0" borderId="0" xfId="0" applyFont="1" applyAlignment="1">
      <alignment horizontal="center" vertical="center"/>
    </xf>
    <xf numFmtId="0" fontId="106" fillId="44" borderId="4" xfId="0" applyFont="1" applyFill="1" applyBorder="1" applyAlignment="1">
      <alignment horizontal="center" vertical="center"/>
    </xf>
    <xf numFmtId="0" fontId="32" fillId="0" borderId="0" xfId="0" applyFont="1"/>
    <xf numFmtId="0" fontId="22" fillId="0" borderId="0" xfId="0" applyFont="1" applyAlignment="1">
      <alignment wrapText="1"/>
    </xf>
    <xf numFmtId="0" fontId="106" fillId="44" borderId="38" xfId="0" applyFont="1" applyFill="1" applyBorder="1" applyAlignment="1">
      <alignment vertical="center"/>
    </xf>
    <xf numFmtId="0" fontId="22" fillId="0" borderId="0" xfId="0" applyFont="1"/>
    <xf numFmtId="0" fontId="106" fillId="44" borderId="38" xfId="0" applyFont="1" applyFill="1" applyBorder="1" applyAlignment="1">
      <alignment horizontal="left" vertical="center"/>
    </xf>
    <xf numFmtId="9" fontId="24" fillId="0" borderId="0" xfId="1" applyFont="1" applyFill="1" applyBorder="1" applyAlignment="1">
      <alignment horizontal="center" vertical="center"/>
    </xf>
    <xf numFmtId="0" fontId="106" fillId="44" borderId="0" xfId="0" applyFont="1" applyFill="1" applyAlignment="1">
      <alignment vertical="center"/>
    </xf>
    <xf numFmtId="0" fontId="24" fillId="0" borderId="0" xfId="0" applyFont="1" applyAlignment="1">
      <alignment horizontal="left" vertical="center" wrapText="1"/>
    </xf>
    <xf numFmtId="0" fontId="24" fillId="0" borderId="0" xfId="0" applyFont="1"/>
    <xf numFmtId="0" fontId="10" fillId="0" borderId="0" xfId="0" applyFont="1"/>
    <xf numFmtId="0" fontId="107" fillId="0" borderId="0" xfId="2" applyFont="1"/>
    <xf numFmtId="0" fontId="106" fillId="44" borderId="35" xfId="0" applyFont="1" applyFill="1" applyBorder="1" applyAlignment="1">
      <alignment vertical="center"/>
    </xf>
    <xf numFmtId="0" fontId="106" fillId="0" borderId="0" xfId="0" applyFont="1" applyAlignment="1">
      <alignment vertical="center"/>
    </xf>
    <xf numFmtId="0" fontId="106" fillId="44" borderId="47" xfId="0" applyFont="1" applyFill="1" applyBorder="1" applyAlignment="1">
      <alignment vertical="center"/>
    </xf>
    <xf numFmtId="0" fontId="32" fillId="2" borderId="0" xfId="0" applyFont="1" applyFill="1"/>
    <xf numFmtId="0" fontId="106" fillId="44" borderId="0" xfId="0" applyFont="1" applyFill="1"/>
    <xf numFmtId="43" fontId="22" fillId="0" borderId="0" xfId="535" applyFont="1" applyAlignment="1">
      <alignment horizontal="right"/>
    </xf>
    <xf numFmtId="43" fontId="111" fillId="0" borderId="0" xfId="535" applyFont="1" applyAlignment="1">
      <alignment horizontal="right"/>
    </xf>
    <xf numFmtId="0" fontId="22" fillId="0" borderId="0" xfId="0" applyFont="1" applyAlignment="1">
      <alignment horizontal="right"/>
    </xf>
    <xf numFmtId="0" fontId="112" fillId="0" borderId="0" xfId="0" applyFont="1"/>
    <xf numFmtId="0" fontId="22" fillId="0" borderId="0" xfId="0" applyFont="1" applyAlignment="1">
      <alignment horizontal="left" vertical="top" wrapText="1"/>
    </xf>
    <xf numFmtId="0" fontId="113" fillId="0" borderId="0" xfId="2" applyFont="1"/>
    <xf numFmtId="0" fontId="22" fillId="0" borderId="0" xfId="0" applyFont="1" applyAlignment="1">
      <alignment horizontal="left"/>
    </xf>
    <xf numFmtId="0" fontId="22" fillId="0" borderId="0" xfId="0" applyFont="1" applyAlignment="1">
      <alignment vertical="center"/>
    </xf>
    <xf numFmtId="0" fontId="22" fillId="41" borderId="0" xfId="0" applyFont="1" applyFill="1"/>
    <xf numFmtId="0" fontId="114" fillId="0" borderId="0" xfId="0" applyFont="1" applyAlignment="1">
      <alignment vertical="center"/>
    </xf>
    <xf numFmtId="0" fontId="106" fillId="0" borderId="0" xfId="0" applyFont="1" applyAlignment="1">
      <alignment horizontal="left" vertical="center"/>
    </xf>
    <xf numFmtId="0" fontId="106" fillId="44" borderId="40" xfId="0" applyFont="1" applyFill="1" applyBorder="1" applyAlignment="1">
      <alignment vertical="center"/>
    </xf>
    <xf numFmtId="3" fontId="32" fillId="0" borderId="0" xfId="0" applyNumberFormat="1" applyFont="1"/>
    <xf numFmtId="167" fontId="1" fillId="0" borderId="0" xfId="1" applyNumberFormat="1" applyFont="1"/>
    <xf numFmtId="0" fontId="10" fillId="0" borderId="0" xfId="0" applyFont="1" applyAlignment="1">
      <alignment horizontal="right"/>
    </xf>
    <xf numFmtId="231" fontId="10" fillId="0" borderId="0" xfId="0" applyNumberFormat="1" applyFont="1"/>
    <xf numFmtId="0" fontId="7" fillId="0" borderId="0" xfId="0" applyFont="1"/>
    <xf numFmtId="232" fontId="10" fillId="0" borderId="0" xfId="0" applyNumberFormat="1" applyFont="1"/>
    <xf numFmtId="234" fontId="10" fillId="0" borderId="0" xfId="0" applyNumberFormat="1" applyFont="1"/>
    <xf numFmtId="43" fontId="117" fillId="0" borderId="0" xfId="535" applyFont="1"/>
    <xf numFmtId="43" fontId="10" fillId="0" borderId="0" xfId="535" applyFont="1"/>
    <xf numFmtId="0" fontId="96" fillId="0" borderId="0" xfId="0" applyFont="1"/>
    <xf numFmtId="3" fontId="10" fillId="0" borderId="0" xfId="0" applyNumberFormat="1" applyFont="1"/>
    <xf numFmtId="0" fontId="7" fillId="40" borderId="33" xfId="0" applyFont="1" applyFill="1" applyBorder="1" applyAlignment="1">
      <alignment horizontal="center" vertical="center"/>
    </xf>
    <xf numFmtId="0" fontId="7" fillId="40" borderId="35" xfId="0" applyFont="1" applyFill="1" applyBorder="1" applyAlignment="1">
      <alignment horizontal="center" vertical="center"/>
    </xf>
    <xf numFmtId="0" fontId="7" fillId="40" borderId="34" xfId="0" applyFont="1" applyFill="1" applyBorder="1" applyAlignment="1">
      <alignment horizontal="center"/>
    </xf>
    <xf numFmtId="232" fontId="10" fillId="0" borderId="40" xfId="535" applyNumberFormat="1" applyFont="1" applyBorder="1" applyAlignment="1">
      <alignment horizontal="right"/>
    </xf>
    <xf numFmtId="0" fontId="119" fillId="40" borderId="40" xfId="0" applyFont="1" applyFill="1" applyBorder="1" applyAlignment="1">
      <alignment horizontal="center" vertical="center"/>
    </xf>
    <xf numFmtId="49" fontId="9" fillId="40" borderId="40" xfId="0" applyNumberFormat="1" applyFont="1" applyFill="1" applyBorder="1" applyAlignment="1">
      <alignment horizontal="center" vertical="center"/>
    </xf>
    <xf numFmtId="49" fontId="119" fillId="40" borderId="40" xfId="0" applyNumberFormat="1" applyFont="1" applyFill="1" applyBorder="1" applyAlignment="1">
      <alignment horizontal="center" vertical="center"/>
    </xf>
    <xf numFmtId="0" fontId="9" fillId="0" borderId="0" xfId="0" applyFont="1"/>
    <xf numFmtId="0" fontId="9" fillId="0" borderId="0" xfId="0" applyFont="1" applyAlignment="1">
      <alignment vertical="center"/>
    </xf>
    <xf numFmtId="0" fontId="9" fillId="0" borderId="40" xfId="0" applyFont="1" applyBorder="1" applyAlignment="1">
      <alignment horizontal="right"/>
    </xf>
    <xf numFmtId="0" fontId="9" fillId="0" borderId="40" xfId="0" applyFont="1" applyBorder="1" applyAlignment="1">
      <alignment horizontal="right" vertical="top" wrapText="1"/>
    </xf>
    <xf numFmtId="0" fontId="9" fillId="0" borderId="42" xfId="0" applyFont="1" applyBorder="1" applyAlignment="1">
      <alignment horizontal="right"/>
    </xf>
    <xf numFmtId="1" fontId="9" fillId="0" borderId="0" xfId="0" applyNumberFormat="1" applyFont="1" applyAlignment="1">
      <alignment horizontal="right"/>
    </xf>
    <xf numFmtId="43" fontId="120" fillId="0" borderId="0" xfId="535" applyFont="1"/>
    <xf numFmtId="43" fontId="120" fillId="0" borderId="49" xfId="535" applyFont="1" applyBorder="1"/>
    <xf numFmtId="1" fontId="9" fillId="0" borderId="40" xfId="0" applyNumberFormat="1" applyFont="1" applyBorder="1" applyAlignment="1">
      <alignment horizontal="right" vertical="top" wrapText="1"/>
    </xf>
    <xf numFmtId="1" fontId="9" fillId="0" borderId="0" xfId="0" applyNumberFormat="1" applyFont="1" applyAlignment="1">
      <alignment horizontal="left" wrapText="1"/>
    </xf>
    <xf numFmtId="0" fontId="9" fillId="0" borderId="0" xfId="0" applyFont="1" applyAlignment="1">
      <alignment wrapText="1"/>
    </xf>
    <xf numFmtId="0" fontId="9" fillId="0" borderId="0" xfId="0" applyFont="1" applyAlignment="1">
      <alignment horizontal="right"/>
    </xf>
    <xf numFmtId="3" fontId="9" fillId="0" borderId="0" xfId="0" applyNumberFormat="1" applyFont="1"/>
    <xf numFmtId="9" fontId="9" fillId="0" borderId="0" xfId="1" applyFont="1"/>
    <xf numFmtId="0" fontId="9" fillId="0" borderId="40" xfId="0" applyFont="1" applyBorder="1" applyAlignment="1">
      <alignment horizontal="right" vertical="top"/>
    </xf>
    <xf numFmtId="9" fontId="9" fillId="0" borderId="40" xfId="1" applyFont="1" applyBorder="1" applyAlignment="1">
      <alignment horizontal="right"/>
    </xf>
    <xf numFmtId="0" fontId="119" fillId="0" borderId="0" xfId="0" applyFont="1" applyAlignment="1">
      <alignment horizontal="left" vertical="center" wrapText="1"/>
    </xf>
    <xf numFmtId="9" fontId="9" fillId="0" borderId="0" xfId="1" applyFont="1" applyFill="1" applyBorder="1" applyAlignment="1">
      <alignment horizontal="center" vertical="center"/>
    </xf>
    <xf numFmtId="9" fontId="119" fillId="0" borderId="0" xfId="1" applyFont="1" applyFill="1" applyBorder="1" applyAlignment="1">
      <alignment horizontal="center" vertical="center"/>
    </xf>
    <xf numFmtId="0" fontId="119" fillId="0" borderId="0" xfId="0" applyFont="1"/>
    <xf numFmtId="9" fontId="9" fillId="0" borderId="0" xfId="508" applyFont="1" applyFill="1" applyBorder="1" applyAlignment="1">
      <alignment horizontal="center" vertical="center"/>
    </xf>
    <xf numFmtId="0" fontId="9" fillId="0" borderId="42" xfId="0" applyFont="1" applyBorder="1" applyAlignment="1">
      <alignment horizontal="right" vertical="top"/>
    </xf>
    <xf numFmtId="9" fontId="119" fillId="0" borderId="0" xfId="508" applyFont="1" applyFill="1" applyBorder="1" applyAlignment="1">
      <alignment horizontal="center" vertical="center"/>
    </xf>
    <xf numFmtId="1" fontId="9" fillId="0" borderId="42" xfId="0" applyNumberFormat="1" applyFont="1" applyBorder="1" applyAlignment="1">
      <alignment horizontal="right" vertical="top" wrapText="1"/>
    </xf>
    <xf numFmtId="0" fontId="119" fillId="40" borderId="41" xfId="0" applyFont="1" applyFill="1" applyBorder="1" applyAlignment="1">
      <alignment horizontal="center" vertical="center"/>
    </xf>
    <xf numFmtId="49" fontId="9" fillId="40" borderId="41" xfId="0" applyNumberFormat="1" applyFont="1" applyFill="1" applyBorder="1" applyAlignment="1">
      <alignment horizontal="center" vertical="center"/>
    </xf>
    <xf numFmtId="49" fontId="119" fillId="40" borderId="41" xfId="0" applyNumberFormat="1" applyFont="1" applyFill="1" applyBorder="1" applyAlignment="1">
      <alignment horizontal="center" vertical="center"/>
    </xf>
    <xf numFmtId="1" fontId="9" fillId="0" borderId="0" xfId="0" applyNumberFormat="1" applyFont="1" applyAlignment="1">
      <alignment horizontal="left" vertical="top" wrapText="1"/>
    </xf>
    <xf numFmtId="0" fontId="9" fillId="0" borderId="0" xfId="0" applyFont="1" applyAlignment="1">
      <alignment horizontal="right" vertical="center"/>
    </xf>
    <xf numFmtId="9" fontId="126" fillId="0" borderId="0" xfId="1" applyFont="1" applyFill="1" applyBorder="1" applyAlignment="1">
      <alignment horizontal="center" vertical="center"/>
    </xf>
    <xf numFmtId="0" fontId="9" fillId="0" borderId="40" xfId="0" applyFont="1" applyBorder="1" applyAlignment="1">
      <alignment horizontal="right" wrapText="1"/>
    </xf>
    <xf numFmtId="0" fontId="119" fillId="0" borderId="40" xfId="0" applyFont="1" applyBorder="1"/>
    <xf numFmtId="0" fontId="7" fillId="0" borderId="40" xfId="0" applyFont="1" applyBorder="1" applyAlignment="1">
      <alignment vertical="center" wrapText="1"/>
    </xf>
    <xf numFmtId="0" fontId="119" fillId="40" borderId="41" xfId="0" applyFont="1" applyFill="1" applyBorder="1" applyAlignment="1">
      <alignment horizontal="center"/>
    </xf>
    <xf numFmtId="0" fontId="127" fillId="0" borderId="0" xfId="0" applyFont="1"/>
    <xf numFmtId="0" fontId="10" fillId="0" borderId="0" xfId="0" applyFont="1" applyAlignment="1">
      <alignment horizontal="center"/>
    </xf>
    <xf numFmtId="0" fontId="120" fillId="0" borderId="0" xfId="0" applyFont="1"/>
    <xf numFmtId="0" fontId="9" fillId="0" borderId="0" xfId="0" applyFont="1" applyAlignment="1">
      <alignment horizontal="left" vertical="center" wrapText="1"/>
    </xf>
    <xf numFmtId="0" fontId="119" fillId="0" borderId="40" xfId="0" applyFont="1" applyBorder="1" applyAlignment="1">
      <alignment vertical="center" wrapText="1"/>
    </xf>
    <xf numFmtId="0" fontId="9" fillId="0" borderId="0" xfId="0" applyFont="1" applyAlignment="1">
      <alignment vertical="center" wrapText="1"/>
    </xf>
    <xf numFmtId="43" fontId="9" fillId="0" borderId="0" xfId="535" applyFont="1"/>
    <xf numFmtId="0" fontId="9" fillId="0" borderId="0" xfId="0" applyFont="1" applyAlignment="1">
      <alignment horizontal="right" vertical="top"/>
    </xf>
    <xf numFmtId="0" fontId="9" fillId="0" borderId="0" xfId="0" applyFont="1" applyAlignment="1">
      <alignment horizontal="left" vertical="top" wrapText="1"/>
    </xf>
    <xf numFmtId="0" fontId="9" fillId="0" borderId="0" xfId="0" applyFont="1" applyAlignment="1">
      <alignment horizontal="left" vertical="top"/>
    </xf>
    <xf numFmtId="0" fontId="132" fillId="0" borderId="0" xfId="0" applyFont="1"/>
    <xf numFmtId="43" fontId="132" fillId="0" borderId="0" xfId="535" applyFont="1"/>
    <xf numFmtId="43" fontId="96" fillId="0" borderId="0" xfId="535" applyFont="1"/>
    <xf numFmtId="0" fontId="96" fillId="0" borderId="0" xfId="0" applyFont="1" applyAlignment="1">
      <alignment horizontal="right"/>
    </xf>
    <xf numFmtId="43" fontId="96" fillId="0" borderId="0" xfId="535" applyFont="1" applyAlignment="1">
      <alignment horizontal="right"/>
    </xf>
    <xf numFmtId="0" fontId="123" fillId="0" borderId="85" xfId="0" applyFont="1" applyBorder="1" applyAlignment="1">
      <alignment horizontal="center" vertical="center"/>
    </xf>
    <xf numFmtId="0" fontId="123" fillId="0" borderId="49" xfId="0" applyFont="1" applyBorder="1" applyAlignment="1">
      <alignment horizontal="center" vertical="center"/>
    </xf>
    <xf numFmtId="0" fontId="123" fillId="0" borderId="40" xfId="0" applyFont="1" applyBorder="1" applyAlignment="1">
      <alignment horizontal="right" vertical="top" wrapText="1"/>
    </xf>
    <xf numFmtId="0" fontId="133" fillId="45" borderId="75" xfId="0" applyFont="1" applyFill="1" applyBorder="1" applyAlignment="1">
      <alignment horizontal="center" vertical="center"/>
    </xf>
    <xf numFmtId="230" fontId="120" fillId="0" borderId="0" xfId="0" applyNumberFormat="1" applyFont="1"/>
    <xf numFmtId="49" fontId="9" fillId="40" borderId="34" xfId="0" applyNumberFormat="1" applyFont="1" applyFill="1" applyBorder="1" applyAlignment="1">
      <alignment horizontal="center" vertical="center"/>
    </xf>
    <xf numFmtId="49" fontId="119" fillId="40" borderId="34" xfId="0" applyNumberFormat="1" applyFont="1" applyFill="1" applyBorder="1" applyAlignment="1">
      <alignment horizontal="center" vertical="center"/>
    </xf>
    <xf numFmtId="0" fontId="132" fillId="0" borderId="0" xfId="0" applyFont="1" applyAlignment="1">
      <alignment horizontal="left"/>
    </xf>
    <xf numFmtId="43" fontId="132" fillId="0" borderId="0" xfId="535" applyFont="1" applyAlignment="1">
      <alignment horizontal="right"/>
    </xf>
    <xf numFmtId="0" fontId="132" fillId="0" borderId="0" xfId="0" applyFont="1" applyAlignment="1">
      <alignment horizontal="right"/>
    </xf>
    <xf numFmtId="0" fontId="9" fillId="0" borderId="0" xfId="0" applyFont="1" applyAlignment="1">
      <alignment horizontal="right" vertical="center" wrapText="1"/>
    </xf>
    <xf numFmtId="49" fontId="9" fillId="40" borderId="33" xfId="0" applyNumberFormat="1" applyFont="1" applyFill="1" applyBorder="1" applyAlignment="1">
      <alignment horizontal="center" vertical="center"/>
    </xf>
    <xf numFmtId="0" fontId="119" fillId="0" borderId="0" xfId="0" applyFont="1" applyAlignment="1">
      <alignment wrapText="1"/>
    </xf>
    <xf numFmtId="167" fontId="9" fillId="0" borderId="0" xfId="1" applyNumberFormat="1" applyFont="1" applyFill="1" applyBorder="1"/>
    <xf numFmtId="167" fontId="119" fillId="0" borderId="0" xfId="1" applyNumberFormat="1" applyFont="1" applyFill="1" applyBorder="1"/>
    <xf numFmtId="167" fontId="119" fillId="0" borderId="0" xfId="0" applyNumberFormat="1" applyFont="1"/>
    <xf numFmtId="0" fontId="119" fillId="40" borderId="74" xfId="0" applyFont="1" applyFill="1" applyBorder="1" applyAlignment="1">
      <alignment vertical="center" wrapText="1"/>
    </xf>
    <xf numFmtId="0" fontId="119" fillId="0" borderId="0" xfId="0" applyFont="1" applyAlignment="1">
      <alignment vertical="center" wrapText="1"/>
    </xf>
    <xf numFmtId="168" fontId="9" fillId="0" borderId="0" xfId="0" applyNumberFormat="1" applyFont="1" applyAlignment="1">
      <alignment horizontal="right" vertical="center"/>
    </xf>
    <xf numFmtId="0" fontId="135" fillId="40" borderId="40" xfId="576" applyFont="1" applyFill="1" applyBorder="1" applyAlignment="1">
      <alignment horizontal="center" vertical="center" wrapText="1"/>
    </xf>
    <xf numFmtId="165" fontId="10" fillId="0" borderId="40" xfId="0" applyNumberFormat="1" applyFont="1" applyBorder="1"/>
    <xf numFmtId="0" fontId="125" fillId="0" borderId="0" xfId="0" applyFont="1"/>
    <xf numFmtId="234" fontId="120" fillId="0" borderId="0" xfId="0" applyNumberFormat="1" applyFont="1"/>
    <xf numFmtId="234" fontId="125" fillId="0" borderId="0" xfId="0" applyNumberFormat="1" applyFont="1"/>
    <xf numFmtId="0" fontId="135" fillId="40" borderId="40" xfId="577" applyFont="1" applyFill="1" applyBorder="1" applyAlignment="1">
      <alignment horizontal="center" vertical="center" wrapText="1"/>
    </xf>
    <xf numFmtId="0" fontId="135" fillId="40" borderId="40" xfId="578" applyFont="1" applyFill="1" applyBorder="1" applyAlignment="1">
      <alignment horizontal="center" vertical="center" wrapText="1"/>
    </xf>
    <xf numFmtId="0" fontId="135" fillId="40" borderId="40" xfId="579" applyFont="1" applyFill="1" applyBorder="1" applyAlignment="1">
      <alignment horizontal="center" vertical="center" wrapText="1"/>
    </xf>
    <xf numFmtId="233" fontId="135" fillId="40" borderId="40" xfId="535" applyNumberFormat="1" applyFont="1" applyFill="1" applyBorder="1" applyAlignment="1">
      <alignment horizontal="center" vertical="center" wrapText="1"/>
    </xf>
    <xf numFmtId="0" fontId="135" fillId="40" borderId="40" xfId="580" applyFont="1" applyFill="1" applyBorder="1" applyAlignment="1">
      <alignment horizontal="center" vertical="center" wrapText="1"/>
    </xf>
    <xf numFmtId="0" fontId="135" fillId="46" borderId="40" xfId="579" applyFont="1" applyFill="1" applyBorder="1" applyAlignment="1">
      <alignment horizontal="center" vertical="center" wrapText="1"/>
    </xf>
    <xf numFmtId="0" fontId="135" fillId="46" borderId="40" xfId="580" applyFont="1" applyFill="1" applyBorder="1" applyAlignment="1">
      <alignment horizontal="center" vertical="center" wrapText="1"/>
    </xf>
    <xf numFmtId="233" fontId="10" fillId="0" borderId="44" xfId="535" applyNumberFormat="1" applyFont="1" applyBorder="1"/>
    <xf numFmtId="233" fontId="10" fillId="0" borderId="44" xfId="535" applyNumberFormat="1" applyFont="1" applyBorder="1" applyAlignment="1">
      <alignment horizontal="right"/>
    </xf>
    <xf numFmtId="232" fontId="123" fillId="0" borderId="65" xfId="535" applyNumberFormat="1" applyFont="1" applyBorder="1" applyAlignment="1">
      <alignment horizontal="right"/>
    </xf>
    <xf numFmtId="165" fontId="10" fillId="0" borderId="40" xfId="0" applyNumberFormat="1" applyFont="1" applyBorder="1" applyAlignment="1">
      <alignment horizontal="right"/>
    </xf>
    <xf numFmtId="165" fontId="123" fillId="0" borderId="65" xfId="0" applyNumberFormat="1" applyFont="1" applyBorder="1"/>
    <xf numFmtId="3" fontId="7" fillId="0" borderId="40" xfId="0" applyNumberFormat="1" applyFont="1" applyBorder="1"/>
    <xf numFmtId="233" fontId="7" fillId="0" borderId="44" xfId="535" applyNumberFormat="1" applyFont="1" applyBorder="1"/>
    <xf numFmtId="0" fontId="133" fillId="45" borderId="68" xfId="0" applyFont="1" applyFill="1" applyBorder="1" applyAlignment="1">
      <alignment horizontal="center" vertical="center"/>
    </xf>
    <xf numFmtId="0" fontId="9" fillId="0" borderId="42" xfId="0" applyFont="1" applyBorder="1" applyAlignment="1">
      <alignment horizontal="right" vertical="top" wrapText="1"/>
    </xf>
    <xf numFmtId="0" fontId="9" fillId="0" borderId="52" xfId="0" applyFont="1" applyBorder="1"/>
    <xf numFmtId="167" fontId="9" fillId="0" borderId="52" xfId="1" applyNumberFormat="1" applyFont="1" applyFill="1" applyBorder="1" applyAlignment="1">
      <alignment horizontal="right"/>
    </xf>
    <xf numFmtId="167" fontId="9" fillId="0" borderId="0" xfId="1" applyNumberFormat="1" applyFont="1" applyFill="1" applyBorder="1" applyAlignment="1">
      <alignment horizontal="right"/>
    </xf>
    <xf numFmtId="0" fontId="9" fillId="0" borderId="0" xfId="0" applyFont="1" applyAlignment="1">
      <alignment horizontal="left"/>
    </xf>
    <xf numFmtId="0" fontId="9" fillId="0" borderId="0" xfId="0" applyFont="1" applyAlignment="1">
      <alignment horizontal="center" vertical="top" wrapText="1"/>
    </xf>
    <xf numFmtId="0" fontId="9" fillId="41" borderId="0" xfId="0" applyFont="1" applyFill="1"/>
    <xf numFmtId="0" fontId="119" fillId="41" borderId="0" xfId="0" applyFont="1" applyFill="1"/>
    <xf numFmtId="0" fontId="10" fillId="0" borderId="0" xfId="0" applyFont="1" applyAlignment="1">
      <alignment wrapText="1"/>
    </xf>
    <xf numFmtId="49" fontId="9" fillId="40" borderId="63" xfId="0" applyNumberFormat="1" applyFont="1" applyFill="1" applyBorder="1" applyAlignment="1">
      <alignment horizontal="center" vertical="center"/>
    </xf>
    <xf numFmtId="3" fontId="9" fillId="0" borderId="40" xfId="0" applyNumberFormat="1" applyFont="1" applyBorder="1" applyAlignment="1">
      <alignment horizontal="center" vertical="center"/>
    </xf>
    <xf numFmtId="3" fontId="9" fillId="0" borderId="42" xfId="0" applyNumberFormat="1" applyFont="1" applyBorder="1" applyAlignment="1">
      <alignment horizontal="center" vertical="center"/>
    </xf>
    <xf numFmtId="3" fontId="9" fillId="0" borderId="44" xfId="0" applyNumberFormat="1" applyFont="1" applyBorder="1" applyAlignment="1">
      <alignment horizontal="center" vertical="center"/>
    </xf>
    <xf numFmtId="0" fontId="123" fillId="0" borderId="0" xfId="0" applyFont="1" applyAlignment="1">
      <alignment horizontal="left"/>
    </xf>
    <xf numFmtId="0" fontId="123" fillId="0" borderId="0" xfId="0" applyFont="1" applyAlignment="1">
      <alignment horizontal="left" vertical="top" wrapText="1"/>
    </xf>
    <xf numFmtId="0" fontId="9" fillId="0" borderId="0" xfId="0" applyFont="1" applyAlignment="1">
      <alignment vertical="top" wrapText="1"/>
    </xf>
    <xf numFmtId="232" fontId="9" fillId="0" borderId="0" xfId="535" applyNumberFormat="1" applyFont="1" applyFill="1" applyBorder="1"/>
    <xf numFmtId="232" fontId="9" fillId="42" borderId="0" xfId="535" applyNumberFormat="1" applyFont="1" applyFill="1" applyBorder="1" applyAlignment="1">
      <alignment wrapText="1"/>
    </xf>
    <xf numFmtId="232" fontId="9" fillId="0" borderId="0" xfId="535" applyNumberFormat="1" applyFont="1" applyBorder="1" applyAlignment="1">
      <alignment wrapText="1"/>
    </xf>
    <xf numFmtId="0" fontId="133" fillId="40" borderId="41" xfId="0" applyFont="1" applyFill="1" applyBorder="1" applyAlignment="1">
      <alignment horizontal="center" vertical="center" wrapText="1"/>
    </xf>
    <xf numFmtId="0" fontId="123" fillId="0" borderId="40" xfId="0" applyFont="1" applyBorder="1" applyAlignment="1">
      <alignment horizontal="right" vertical="center" wrapText="1"/>
    </xf>
    <xf numFmtId="0" fontId="139" fillId="0" borderId="0" xfId="0" applyFont="1" applyAlignment="1">
      <alignment horizontal="right" wrapText="1"/>
    </xf>
    <xf numFmtId="0" fontId="139" fillId="0" borderId="0" xfId="0" applyFont="1" applyAlignment="1">
      <alignment horizontal="right" vertical="center" wrapText="1"/>
    </xf>
    <xf numFmtId="0" fontId="133" fillId="0" borderId="0" xfId="0" applyFont="1" applyAlignment="1">
      <alignment horizontal="left" vertical="top"/>
    </xf>
    <xf numFmtId="0" fontId="139" fillId="0" borderId="0" xfId="0" applyFont="1" applyAlignment="1">
      <alignment wrapText="1"/>
    </xf>
    <xf numFmtId="0" fontId="9" fillId="0" borderId="0" xfId="603" applyFont="1" applyFill="1" applyBorder="1" applyAlignment="1">
      <alignment horizontal="right" vertical="top" wrapText="1"/>
    </xf>
    <xf numFmtId="0" fontId="9" fillId="0" borderId="0" xfId="603" applyFont="1" applyFill="1" applyBorder="1" applyAlignment="1">
      <alignment horizontal="left" vertical="top"/>
    </xf>
    <xf numFmtId="0" fontId="9" fillId="0" borderId="0" xfId="603" applyFont="1" applyFill="1" applyBorder="1" applyAlignment="1">
      <alignment vertical="top"/>
    </xf>
    <xf numFmtId="0" fontId="9" fillId="0" borderId="0" xfId="604" applyFont="1" applyFill="1" applyBorder="1" applyAlignment="1">
      <alignment horizontal="right" vertical="top" wrapText="1"/>
    </xf>
    <xf numFmtId="0" fontId="9" fillId="0" borderId="0" xfId="604" applyFont="1" applyFill="1" applyBorder="1" applyAlignment="1">
      <alignment vertical="top"/>
    </xf>
    <xf numFmtId="0" fontId="9" fillId="0" borderId="0" xfId="0" applyFont="1" applyAlignment="1">
      <alignment vertical="top"/>
    </xf>
    <xf numFmtId="0" fontId="9" fillId="0" borderId="0" xfId="0" applyFont="1" applyAlignment="1">
      <alignment horizontal="right" vertical="top" wrapText="1"/>
    </xf>
    <xf numFmtId="0" fontId="10" fillId="0" borderId="0" xfId="0" applyFont="1" applyAlignment="1">
      <alignment horizontal="center" vertical="center"/>
    </xf>
    <xf numFmtId="0" fontId="115" fillId="0" borderId="0" xfId="2" applyFont="1" applyFill="1" applyBorder="1" applyAlignment="1">
      <alignment horizontal="left" vertical="top"/>
    </xf>
    <xf numFmtId="167" fontId="9" fillId="0" borderId="0" xfId="1" applyNumberFormat="1" applyFont="1" applyFill="1" applyBorder="1" applyAlignment="1">
      <alignment horizontal="right" vertical="top"/>
    </xf>
    <xf numFmtId="167" fontId="9" fillId="0" borderId="59" xfId="1" applyNumberFormat="1" applyFont="1" applyFill="1" applyBorder="1" applyAlignment="1">
      <alignment horizontal="right" vertical="top"/>
    </xf>
    <xf numFmtId="0" fontId="9" fillId="0" borderId="50" xfId="0" applyFont="1" applyBorder="1" applyAlignment="1">
      <alignment horizontal="right" vertical="top"/>
    </xf>
    <xf numFmtId="0" fontId="9" fillId="0" borderId="40" xfId="0" applyFont="1" applyBorder="1" applyAlignment="1">
      <alignment horizontal="center" vertical="center" wrapText="1"/>
    </xf>
    <xf numFmtId="3" fontId="9" fillId="0" borderId="40" xfId="159" applyNumberFormat="1" applyFont="1" applyFill="1" applyBorder="1" applyAlignment="1">
      <alignment horizontal="center" vertical="center"/>
    </xf>
    <xf numFmtId="3" fontId="9" fillId="0" borderId="40" xfId="0" applyNumberFormat="1" applyFont="1" applyBorder="1" applyAlignment="1">
      <alignment horizontal="center" vertical="center" wrapText="1"/>
    </xf>
    <xf numFmtId="168" fontId="9" fillId="0" borderId="40" xfId="0" applyNumberFormat="1" applyFont="1" applyBorder="1" applyAlignment="1">
      <alignment horizontal="center" vertical="center" wrapText="1"/>
    </xf>
    <xf numFmtId="9" fontId="9" fillId="0" borderId="40" xfId="0" applyNumberFormat="1" applyFont="1" applyBorder="1" applyAlignment="1">
      <alignment horizontal="center" vertical="center" wrapText="1"/>
    </xf>
    <xf numFmtId="167" fontId="9" fillId="0" borderId="40" xfId="0" applyNumberFormat="1" applyFont="1" applyBorder="1" applyAlignment="1">
      <alignment horizontal="center" vertical="center" wrapText="1"/>
    </xf>
    <xf numFmtId="3" fontId="119" fillId="0" borderId="40" xfId="159" applyNumberFormat="1" applyFont="1" applyFill="1" applyBorder="1" applyAlignment="1">
      <alignment horizontal="center" vertical="center"/>
    </xf>
    <xf numFmtId="9" fontId="9" fillId="0" borderId="40" xfId="508" applyFont="1" applyFill="1" applyBorder="1" applyAlignment="1">
      <alignment horizontal="center" vertical="center"/>
    </xf>
    <xf numFmtId="0" fontId="9" fillId="0" borderId="40" xfId="0" applyFont="1" applyBorder="1" applyAlignment="1">
      <alignment horizontal="center"/>
    </xf>
    <xf numFmtId="9" fontId="9" fillId="0" borderId="40" xfId="508" applyFont="1" applyFill="1" applyBorder="1" applyAlignment="1">
      <alignment horizontal="center"/>
    </xf>
    <xf numFmtId="0" fontId="9" fillId="0" borderId="40" xfId="0" applyFont="1" applyBorder="1" applyAlignment="1">
      <alignment horizontal="center" vertical="center"/>
    </xf>
    <xf numFmtId="9" fontId="10" fillId="0" borderId="0" xfId="0" applyNumberFormat="1" applyFont="1" applyAlignment="1">
      <alignment horizontal="center" vertical="center"/>
    </xf>
    <xf numFmtId="231" fontId="9" fillId="0" borderId="40" xfId="535" applyNumberFormat="1" applyFont="1" applyFill="1" applyBorder="1" applyAlignment="1">
      <alignment horizontal="center" vertical="center"/>
    </xf>
    <xf numFmtId="232" fontId="9" fillId="0" borderId="40" xfId="535" applyNumberFormat="1" applyFont="1" applyFill="1" applyBorder="1" applyAlignment="1">
      <alignment horizontal="center" vertical="center"/>
    </xf>
    <xf numFmtId="1" fontId="9" fillId="0" borderId="40" xfId="535" applyNumberFormat="1" applyFont="1" applyFill="1" applyBorder="1" applyAlignment="1">
      <alignment horizontal="center" vertical="center"/>
    </xf>
    <xf numFmtId="9" fontId="9" fillId="0" borderId="40" xfId="1" applyFont="1" applyBorder="1" applyAlignment="1">
      <alignment horizontal="center" vertical="center"/>
    </xf>
    <xf numFmtId="0" fontId="9" fillId="0" borderId="66" xfId="0" applyFont="1" applyBorder="1" applyAlignment="1">
      <alignment horizontal="center" vertical="center"/>
    </xf>
    <xf numFmtId="178" fontId="9" fillId="0" borderId="66" xfId="0" applyNumberFormat="1" applyFont="1" applyBorder="1" applyAlignment="1">
      <alignment horizontal="center" vertical="center"/>
    </xf>
    <xf numFmtId="178" fontId="9" fillId="0" borderId="40" xfId="0" applyNumberFormat="1" applyFont="1" applyBorder="1" applyAlignment="1">
      <alignment horizontal="center" vertical="center"/>
    </xf>
    <xf numFmtId="9" fontId="9" fillId="0" borderId="40" xfId="1" applyFont="1" applyFill="1" applyBorder="1" applyAlignment="1">
      <alignment horizontal="center" vertical="center"/>
    </xf>
    <xf numFmtId="9" fontId="9" fillId="0" borderId="40" xfId="0" applyNumberFormat="1" applyFont="1" applyBorder="1" applyAlignment="1">
      <alignment horizontal="center" vertical="center"/>
    </xf>
    <xf numFmtId="9" fontId="9" fillId="0" borderId="40" xfId="0" applyNumberFormat="1" applyFont="1" applyBorder="1" applyAlignment="1">
      <alignment horizontal="center"/>
    </xf>
    <xf numFmtId="0" fontId="9" fillId="0" borderId="65" xfId="0" applyFont="1" applyBorder="1" applyAlignment="1">
      <alignment horizontal="center"/>
    </xf>
    <xf numFmtId="0" fontId="9" fillId="0" borderId="40" xfId="535" applyNumberFormat="1" applyFont="1" applyBorder="1" applyAlignment="1">
      <alignment horizontal="center" vertical="center"/>
    </xf>
    <xf numFmtId="0" fontId="119" fillId="0" borderId="40" xfId="0" applyFont="1" applyBorder="1" applyAlignment="1">
      <alignment horizontal="center" vertical="center"/>
    </xf>
    <xf numFmtId="1" fontId="119" fillId="0" borderId="40" xfId="0" applyNumberFormat="1" applyFont="1" applyBorder="1" applyAlignment="1">
      <alignment horizontal="center" vertical="center"/>
    </xf>
    <xf numFmtId="3" fontId="10" fillId="0" borderId="40" xfId="0" applyNumberFormat="1" applyFont="1" applyBorder="1" applyAlignment="1">
      <alignment horizontal="center" vertical="center"/>
    </xf>
    <xf numFmtId="1" fontId="119" fillId="0" borderId="40" xfId="0" applyNumberFormat="1" applyFont="1" applyBorder="1" applyAlignment="1">
      <alignment horizontal="center" vertical="center" wrapText="1"/>
    </xf>
    <xf numFmtId="233" fontId="10" fillId="0" borderId="40" xfId="535" applyNumberFormat="1" applyFont="1" applyBorder="1" applyAlignment="1">
      <alignment horizontal="center" vertical="center"/>
    </xf>
    <xf numFmtId="168" fontId="10" fillId="0" borderId="40" xfId="0" applyNumberFormat="1" applyFont="1" applyBorder="1" applyAlignment="1">
      <alignment horizontal="center" vertical="center"/>
    </xf>
    <xf numFmtId="168" fontId="10" fillId="0" borderId="40" xfId="535" applyNumberFormat="1" applyFont="1" applyBorder="1" applyAlignment="1">
      <alignment horizontal="center" vertical="center"/>
    </xf>
    <xf numFmtId="167" fontId="10" fillId="0" borderId="40" xfId="1" applyNumberFormat="1" applyFont="1" applyFill="1" applyBorder="1" applyAlignment="1">
      <alignment horizontal="center" vertical="center"/>
    </xf>
    <xf numFmtId="230" fontId="10" fillId="0" borderId="40" xfId="0" applyNumberFormat="1" applyFont="1" applyBorder="1" applyAlignment="1">
      <alignment horizontal="center" vertical="center"/>
    </xf>
    <xf numFmtId="0" fontId="7" fillId="0" borderId="40" xfId="0" applyFont="1" applyBorder="1" applyAlignment="1">
      <alignment horizontal="center" vertical="center"/>
    </xf>
    <xf numFmtId="1" fontId="10" fillId="40" borderId="34" xfId="0" applyNumberFormat="1" applyFont="1" applyFill="1" applyBorder="1" applyAlignment="1">
      <alignment horizontal="center" vertical="center" wrapText="1"/>
    </xf>
    <xf numFmtId="1" fontId="7" fillId="40" borderId="34" xfId="0" applyNumberFormat="1" applyFont="1" applyFill="1" applyBorder="1" applyAlignment="1">
      <alignment horizontal="center" vertical="center" wrapText="1"/>
    </xf>
    <xf numFmtId="49" fontId="7" fillId="40" borderId="34" xfId="0" applyNumberFormat="1" applyFont="1" applyFill="1" applyBorder="1" applyAlignment="1">
      <alignment horizontal="center" vertical="center" wrapText="1"/>
    </xf>
    <xf numFmtId="168" fontId="10" fillId="0" borderId="40" xfId="0" applyNumberFormat="1" applyFont="1" applyBorder="1" applyAlignment="1">
      <alignment horizontal="center"/>
    </xf>
    <xf numFmtId="9" fontId="10" fillId="0" borderId="40" xfId="1" applyFont="1" applyBorder="1" applyAlignment="1">
      <alignment horizontal="center"/>
    </xf>
    <xf numFmtId="9" fontId="10" fillId="0" borderId="40" xfId="0" applyNumberFormat="1" applyFont="1" applyBorder="1" applyAlignment="1">
      <alignment horizontal="center"/>
    </xf>
    <xf numFmtId="0" fontId="9" fillId="0" borderId="0" xfId="0" applyFont="1" applyAlignment="1">
      <alignment horizontal="center" vertical="center" wrapText="1"/>
    </xf>
    <xf numFmtId="0" fontId="9" fillId="0" borderId="0" xfId="0" applyFont="1" applyAlignment="1">
      <alignment horizontal="center"/>
    </xf>
    <xf numFmtId="168" fontId="119" fillId="0" borderId="40" xfId="0" applyNumberFormat="1" applyFont="1" applyBorder="1" applyAlignment="1">
      <alignment horizontal="center" vertical="center" wrapText="1"/>
    </xf>
    <xf numFmtId="43" fontId="132" fillId="0" borderId="0" xfId="535" applyFont="1" applyAlignment="1">
      <alignment horizontal="center" vertical="center"/>
    </xf>
    <xf numFmtId="3" fontId="119" fillId="0" borderId="40" xfId="0" applyNumberFormat="1" applyFont="1" applyBorder="1" applyAlignment="1">
      <alignment horizontal="center" vertical="center" wrapText="1"/>
    </xf>
    <xf numFmtId="3" fontId="119" fillId="0" borderId="40" xfId="0" applyNumberFormat="1" applyFont="1" applyBorder="1" applyAlignment="1">
      <alignment horizontal="center" vertical="center"/>
    </xf>
    <xf numFmtId="167" fontId="9" fillId="0" borderId="40" xfId="1" applyNumberFormat="1" applyFont="1" applyFill="1" applyBorder="1" applyAlignment="1">
      <alignment horizontal="center" vertical="center"/>
    </xf>
    <xf numFmtId="3" fontId="123" fillId="0" borderId="65" xfId="0" applyNumberFormat="1" applyFont="1" applyBorder="1" applyAlignment="1">
      <alignment horizontal="center"/>
    </xf>
    <xf numFmtId="3" fontId="123" fillId="0" borderId="66" xfId="0" applyNumberFormat="1" applyFont="1" applyBorder="1" applyAlignment="1">
      <alignment horizontal="center"/>
    </xf>
    <xf numFmtId="9" fontId="123" fillId="0" borderId="82" xfId="0" applyNumberFormat="1" applyFont="1" applyBorder="1" applyAlignment="1">
      <alignment horizontal="center"/>
    </xf>
    <xf numFmtId="2" fontId="123" fillId="0" borderId="65" xfId="0" applyNumberFormat="1" applyFont="1" applyBorder="1" applyAlignment="1">
      <alignment horizontal="center"/>
    </xf>
    <xf numFmtId="9" fontId="123" fillId="0" borderId="0" xfId="0" applyNumberFormat="1" applyFont="1" applyAlignment="1">
      <alignment horizontal="center"/>
    </xf>
    <xf numFmtId="9" fontId="133" fillId="0" borderId="0" xfId="0" applyNumberFormat="1" applyFont="1" applyAlignment="1">
      <alignment horizontal="center"/>
    </xf>
    <xf numFmtId="178" fontId="7" fillId="43" borderId="0" xfId="535" applyNumberFormat="1" applyFont="1" applyFill="1" applyBorder="1" applyAlignment="1">
      <alignment horizontal="center"/>
    </xf>
    <xf numFmtId="9" fontId="10" fillId="0" borderId="40" xfId="508" applyFont="1" applyFill="1" applyBorder="1" applyAlignment="1">
      <alignment horizontal="center"/>
    </xf>
    <xf numFmtId="168" fontId="9" fillId="0" borderId="40" xfId="0" applyNumberFormat="1" applyFont="1" applyBorder="1" applyAlignment="1">
      <alignment horizontal="center" vertical="center"/>
    </xf>
    <xf numFmtId="168" fontId="10" fillId="0" borderId="40" xfId="508" applyNumberFormat="1" applyFont="1" applyFill="1" applyBorder="1" applyAlignment="1">
      <alignment horizontal="center" vertical="center"/>
    </xf>
    <xf numFmtId="168" fontId="119" fillId="0" borderId="40" xfId="0" applyNumberFormat="1" applyFont="1" applyBorder="1" applyAlignment="1">
      <alignment horizontal="center" vertical="center"/>
    </xf>
    <xf numFmtId="178" fontId="9" fillId="0" borderId="40" xfId="0" applyNumberFormat="1" applyFont="1" applyBorder="1" applyAlignment="1">
      <alignment horizontal="center" vertical="center" wrapText="1"/>
    </xf>
    <xf numFmtId="0" fontId="106" fillId="44" borderId="36" xfId="0" applyFont="1" applyFill="1" applyBorder="1" applyAlignment="1">
      <alignment horizontal="center" vertical="center"/>
    </xf>
    <xf numFmtId="178" fontId="9" fillId="0" borderId="43" xfId="0" applyNumberFormat="1" applyFont="1" applyBorder="1" applyAlignment="1">
      <alignment horizontal="center" vertical="center" wrapText="1"/>
    </xf>
    <xf numFmtId="168" fontId="123" fillId="0" borderId="40" xfId="0" applyNumberFormat="1" applyFont="1" applyBorder="1" applyAlignment="1">
      <alignment horizontal="center" vertical="center" wrapText="1"/>
    </xf>
    <xf numFmtId="231" fontId="9" fillId="0" borderId="34" xfId="535" applyNumberFormat="1" applyFont="1" applyBorder="1" applyAlignment="1">
      <alignment horizontal="center" vertical="center"/>
    </xf>
    <xf numFmtId="231" fontId="9" fillId="0" borderId="40" xfId="535" applyNumberFormat="1" applyFont="1" applyBorder="1" applyAlignment="1">
      <alignment horizontal="center" vertical="center"/>
    </xf>
    <xf numFmtId="231" fontId="119" fillId="0" borderId="40" xfId="535" applyNumberFormat="1" applyFont="1" applyBorder="1" applyAlignment="1">
      <alignment horizontal="center" vertical="center"/>
    </xf>
    <xf numFmtId="230" fontId="9" fillId="0" borderId="40" xfId="535" applyNumberFormat="1" applyFont="1" applyBorder="1" applyAlignment="1">
      <alignment horizontal="center" vertical="center"/>
    </xf>
    <xf numFmtId="230" fontId="119" fillId="0" borderId="40" xfId="535" applyNumberFormat="1" applyFont="1" applyBorder="1" applyAlignment="1">
      <alignment horizontal="center" vertical="center"/>
    </xf>
    <xf numFmtId="3" fontId="10" fillId="0" borderId="40" xfId="0" applyNumberFormat="1" applyFont="1" applyBorder="1" applyAlignment="1">
      <alignment horizontal="center"/>
    </xf>
    <xf numFmtId="3" fontId="125" fillId="0" borderId="40" xfId="0" applyNumberFormat="1" applyFont="1" applyBorder="1" applyAlignment="1">
      <alignment horizontal="center"/>
    </xf>
    <xf numFmtId="165" fontId="10" fillId="0" borderId="40" xfId="0" applyNumberFormat="1" applyFont="1" applyBorder="1" applyAlignment="1">
      <alignment horizontal="center"/>
    </xf>
    <xf numFmtId="1" fontId="123" fillId="0" borderId="65" xfId="0" applyNumberFormat="1" applyFont="1" applyBorder="1" applyAlignment="1">
      <alignment horizontal="center"/>
    </xf>
    <xf numFmtId="178" fontId="10" fillId="0" borderId="40" xfId="535" applyNumberFormat="1" applyFont="1" applyBorder="1" applyAlignment="1">
      <alignment horizontal="center" vertical="center"/>
    </xf>
    <xf numFmtId="3" fontId="10" fillId="0" borderId="40" xfId="535" applyNumberFormat="1" applyFont="1" applyBorder="1" applyAlignment="1">
      <alignment horizontal="center" vertical="center"/>
    </xf>
    <xf numFmtId="3" fontId="125" fillId="0" borderId="40" xfId="535" applyNumberFormat="1" applyFont="1" applyFill="1" applyBorder="1" applyAlignment="1">
      <alignment horizontal="center"/>
    </xf>
    <xf numFmtId="3" fontId="10" fillId="0" borderId="40" xfId="535" applyNumberFormat="1" applyFont="1" applyBorder="1" applyAlignment="1">
      <alignment horizontal="center"/>
    </xf>
    <xf numFmtId="3" fontId="125" fillId="0" borderId="0" xfId="0" applyNumberFormat="1" applyFont="1"/>
    <xf numFmtId="168" fontId="120" fillId="0" borderId="0" xfId="0" applyNumberFormat="1" applyFont="1"/>
    <xf numFmtId="233" fontId="10" fillId="0" borderId="44" xfId="535" applyNumberFormat="1" applyFont="1" applyBorder="1" applyAlignment="1">
      <alignment vertical="center"/>
    </xf>
    <xf numFmtId="233" fontId="10" fillId="0" borderId="44" xfId="535" applyNumberFormat="1" applyFont="1" applyBorder="1" applyAlignment="1">
      <alignment horizontal="center" vertical="center"/>
    </xf>
    <xf numFmtId="1" fontId="123" fillId="0" borderId="65" xfId="0" applyNumberFormat="1" applyFont="1" applyBorder="1" applyAlignment="1">
      <alignment horizontal="center" vertical="center"/>
    </xf>
    <xf numFmtId="165" fontId="10" fillId="0" borderId="40" xfId="0" applyNumberFormat="1" applyFont="1" applyBorder="1" applyAlignment="1">
      <alignment horizontal="center" vertical="center"/>
    </xf>
    <xf numFmtId="3" fontId="10" fillId="0" borderId="42" xfId="0" applyNumberFormat="1" applyFont="1" applyBorder="1" applyAlignment="1">
      <alignment horizontal="center" vertical="center"/>
    </xf>
    <xf numFmtId="165" fontId="123" fillId="0" borderId="84" xfId="0" applyNumberFormat="1" applyFont="1" applyBorder="1" applyAlignment="1">
      <alignment horizontal="center" vertical="center"/>
    </xf>
    <xf numFmtId="3" fontId="7" fillId="0" borderId="40" xfId="0" applyNumberFormat="1" applyFont="1" applyBorder="1" applyAlignment="1">
      <alignment horizontal="center" vertical="center"/>
    </xf>
    <xf numFmtId="3" fontId="7" fillId="0" borderId="42" xfId="0" applyNumberFormat="1" applyFont="1" applyBorder="1" applyAlignment="1">
      <alignment horizontal="center" vertical="center"/>
    </xf>
    <xf numFmtId="168" fontId="10" fillId="0" borderId="44" xfId="535" applyNumberFormat="1" applyFont="1" applyBorder="1" applyAlignment="1">
      <alignment horizontal="center" vertical="center"/>
    </xf>
    <xf numFmtId="3" fontId="7" fillId="0" borderId="40" xfId="0" applyNumberFormat="1" applyFont="1" applyBorder="1" applyAlignment="1">
      <alignment horizontal="center"/>
    </xf>
    <xf numFmtId="178" fontId="7" fillId="0" borderId="40" xfId="535" applyNumberFormat="1" applyFont="1" applyBorder="1" applyAlignment="1">
      <alignment horizontal="center" vertical="center"/>
    </xf>
    <xf numFmtId="165" fontId="123" fillId="0" borderId="65" xfId="0" applyNumberFormat="1" applyFont="1" applyBorder="1" applyAlignment="1">
      <alignment horizontal="center"/>
    </xf>
    <xf numFmtId="2" fontId="10" fillId="0" borderId="44" xfId="535" applyNumberFormat="1" applyFont="1" applyBorder="1" applyAlignment="1">
      <alignment horizontal="center" vertical="center"/>
    </xf>
    <xf numFmtId="2" fontId="7" fillId="0" borderId="44" xfId="535" applyNumberFormat="1" applyFont="1" applyBorder="1" applyAlignment="1">
      <alignment horizontal="center" vertical="center"/>
    </xf>
    <xf numFmtId="178" fontId="10" fillId="0" borderId="44" xfId="535" applyNumberFormat="1" applyFont="1" applyBorder="1" applyAlignment="1">
      <alignment horizontal="center"/>
    </xf>
    <xf numFmtId="178" fontId="7" fillId="0" borderId="44" xfId="535" applyNumberFormat="1" applyFont="1" applyBorder="1" applyAlignment="1">
      <alignment horizontal="center"/>
    </xf>
    <xf numFmtId="1" fontId="133" fillId="0" borderId="65" xfId="0" applyNumberFormat="1" applyFont="1" applyBorder="1" applyAlignment="1">
      <alignment horizontal="center"/>
    </xf>
    <xf numFmtId="17" fontId="123" fillId="45" borderId="69" xfId="0" quotePrefix="1" applyNumberFormat="1" applyFont="1" applyFill="1" applyBorder="1" applyAlignment="1">
      <alignment horizontal="center"/>
    </xf>
    <xf numFmtId="17" fontId="133" fillId="45" borderId="69" xfId="0" quotePrefix="1" applyNumberFormat="1" applyFont="1" applyFill="1" applyBorder="1" applyAlignment="1">
      <alignment horizontal="center"/>
    </xf>
    <xf numFmtId="167" fontId="9" fillId="42" borderId="40" xfId="0" applyNumberFormat="1" applyFont="1" applyFill="1" applyBorder="1" applyAlignment="1">
      <alignment horizontal="center" vertical="center" wrapText="1"/>
    </xf>
    <xf numFmtId="167" fontId="9" fillId="42" borderId="42" xfId="0" applyNumberFormat="1" applyFont="1" applyFill="1" applyBorder="1" applyAlignment="1">
      <alignment horizontal="center" vertical="center" wrapText="1"/>
    </xf>
    <xf numFmtId="167" fontId="9" fillId="0" borderId="44" xfId="0" applyNumberFormat="1" applyFont="1" applyBorder="1" applyAlignment="1">
      <alignment horizontal="center" vertical="center" wrapText="1"/>
    </xf>
    <xf numFmtId="167" fontId="9" fillId="0" borderId="40" xfId="1" applyNumberFormat="1" applyFont="1" applyBorder="1" applyAlignment="1">
      <alignment horizontal="center" vertical="center"/>
    </xf>
    <xf numFmtId="3" fontId="10" fillId="0" borderId="0" xfId="0" applyNumberFormat="1" applyFont="1" applyAlignment="1">
      <alignment horizontal="center" vertical="center"/>
    </xf>
    <xf numFmtId="0" fontId="9" fillId="0" borderId="42" xfId="0" applyFont="1" applyBorder="1" applyAlignment="1">
      <alignment horizontal="center" vertical="center"/>
    </xf>
    <xf numFmtId="9" fontId="9" fillId="0" borderId="42" xfId="0" applyNumberFormat="1" applyFont="1" applyBorder="1" applyAlignment="1">
      <alignment horizontal="center" vertical="center"/>
    </xf>
    <xf numFmtId="3" fontId="9" fillId="0" borderId="40" xfId="535" applyNumberFormat="1" applyFont="1" applyFill="1" applyBorder="1" applyAlignment="1">
      <alignment horizontal="center" vertical="center" wrapText="1"/>
    </xf>
    <xf numFmtId="0" fontId="9" fillId="0" borderId="44" xfId="0" applyFont="1" applyBorder="1" applyAlignment="1">
      <alignment horizontal="center" vertical="center" wrapText="1"/>
    </xf>
    <xf numFmtId="3" fontId="9" fillId="0" borderId="44" xfId="159" applyNumberFormat="1" applyFont="1" applyFill="1" applyBorder="1" applyAlignment="1">
      <alignment horizontal="center" vertical="center"/>
    </xf>
    <xf numFmtId="168" fontId="9" fillId="0" borderId="44" xfId="0" applyNumberFormat="1" applyFont="1" applyBorder="1" applyAlignment="1">
      <alignment horizontal="center" vertical="center" wrapText="1"/>
    </xf>
    <xf numFmtId="9" fontId="9" fillId="0" borderId="44" xfId="0" applyNumberFormat="1" applyFont="1" applyBorder="1" applyAlignment="1">
      <alignment horizontal="center" vertical="center" wrapText="1"/>
    </xf>
    <xf numFmtId="168" fontId="9" fillId="0" borderId="44" xfId="535" applyNumberFormat="1" applyFont="1" applyBorder="1" applyAlignment="1">
      <alignment horizontal="center" vertical="center" wrapText="1"/>
    </xf>
    <xf numFmtId="0" fontId="9" fillId="0" borderId="86" xfId="0" applyFont="1" applyBorder="1" applyAlignment="1">
      <alignment wrapText="1"/>
    </xf>
    <xf numFmtId="0" fontId="9" fillId="0" borderId="86" xfId="0" applyFont="1" applyBorder="1" applyAlignment="1">
      <alignment horizontal="left" wrapText="1" indent="1"/>
    </xf>
    <xf numFmtId="0" fontId="9" fillId="0" borderId="86" xfId="0" applyFont="1" applyBorder="1" applyAlignment="1">
      <alignment horizontal="left" wrapText="1"/>
    </xf>
    <xf numFmtId="0" fontId="9" fillId="0" borderId="86" xfId="0" applyFont="1" applyBorder="1" applyAlignment="1">
      <alignment horizontal="center" vertical="center" wrapText="1"/>
    </xf>
    <xf numFmtId="3" fontId="9" fillId="0" borderId="86" xfId="159" applyNumberFormat="1" applyFont="1" applyFill="1" applyBorder="1" applyAlignment="1">
      <alignment horizontal="center" vertical="center"/>
    </xf>
    <xf numFmtId="168" fontId="9" fillId="0" borderId="86" xfId="0" applyNumberFormat="1" applyFont="1" applyBorder="1" applyAlignment="1">
      <alignment horizontal="center" vertical="center" wrapText="1"/>
    </xf>
    <xf numFmtId="9" fontId="9" fillId="0" borderId="86" xfId="0" applyNumberFormat="1" applyFont="1" applyBorder="1" applyAlignment="1">
      <alignment horizontal="center" vertical="center" wrapText="1"/>
    </xf>
    <xf numFmtId="167" fontId="9" fillId="0" borderId="86" xfId="0" applyNumberFormat="1" applyFont="1" applyBorder="1" applyAlignment="1">
      <alignment horizontal="center" vertical="center" wrapText="1"/>
    </xf>
    <xf numFmtId="0" fontId="9" fillId="0" borderId="86" xfId="0" applyFont="1" applyBorder="1"/>
    <xf numFmtId="3" fontId="9" fillId="0" borderId="86" xfId="0" applyNumberFormat="1" applyFont="1" applyBorder="1" applyAlignment="1">
      <alignment horizontal="center" vertical="center"/>
    </xf>
    <xf numFmtId="9" fontId="9" fillId="0" borderId="44" xfId="508" applyFont="1" applyFill="1" applyBorder="1" applyAlignment="1">
      <alignment horizontal="center" vertical="center"/>
    </xf>
    <xf numFmtId="1" fontId="9" fillId="0" borderId="86" xfId="0" applyNumberFormat="1" applyFont="1" applyBorder="1" applyAlignment="1">
      <alignment horizontal="right"/>
    </xf>
    <xf numFmtId="1" fontId="119" fillId="0" borderId="52" xfId="0" applyNumberFormat="1" applyFont="1" applyBorder="1"/>
    <xf numFmtId="3" fontId="119" fillId="0" borderId="44" xfId="159" applyNumberFormat="1" applyFont="1" applyFill="1" applyBorder="1" applyAlignment="1">
      <alignment horizontal="center" vertical="center"/>
    </xf>
    <xf numFmtId="0" fontId="9" fillId="0" borderId="44" xfId="0" applyFont="1" applyBorder="1" applyAlignment="1">
      <alignment horizontal="center" vertical="center"/>
    </xf>
    <xf numFmtId="231" fontId="9" fillId="0" borderId="44" xfId="535" applyNumberFormat="1" applyFont="1" applyFill="1" applyBorder="1" applyAlignment="1">
      <alignment horizontal="center" vertical="center"/>
    </xf>
    <xf numFmtId="9" fontId="9" fillId="0" borderId="44" xfId="508" applyFont="1" applyFill="1" applyBorder="1" applyAlignment="1">
      <alignment horizontal="center"/>
    </xf>
    <xf numFmtId="1" fontId="119" fillId="0" borderId="87" xfId="0" applyNumberFormat="1" applyFont="1" applyBorder="1"/>
    <xf numFmtId="3" fontId="119" fillId="0" borderId="86" xfId="159" applyNumberFormat="1" applyFont="1" applyFill="1" applyBorder="1" applyAlignment="1">
      <alignment horizontal="center" vertical="center"/>
    </xf>
    <xf numFmtId="9" fontId="9" fillId="0" borderId="86" xfId="508" applyFont="1" applyFill="1" applyBorder="1" applyAlignment="1">
      <alignment horizontal="center" vertical="center"/>
    </xf>
    <xf numFmtId="1" fontId="119" fillId="0" borderId="89" xfId="0" applyNumberFormat="1" applyFont="1" applyBorder="1"/>
    <xf numFmtId="0" fontId="9" fillId="0" borderId="86" xfId="0" applyFont="1" applyBorder="1" applyAlignment="1">
      <alignment horizontal="center" vertical="center"/>
    </xf>
    <xf numFmtId="231" fontId="9" fillId="0" borderId="86" xfId="535" applyNumberFormat="1" applyFont="1" applyFill="1" applyBorder="1" applyAlignment="1">
      <alignment horizontal="center" vertical="center"/>
    </xf>
    <xf numFmtId="9" fontId="9" fillId="0" borderId="86" xfId="508" applyFont="1" applyFill="1" applyBorder="1" applyAlignment="1">
      <alignment horizontal="center"/>
    </xf>
    <xf numFmtId="0" fontId="119" fillId="40" borderId="42" xfId="0" applyFont="1" applyFill="1" applyBorder="1" applyAlignment="1">
      <alignment horizontal="center" vertical="center" wrapText="1"/>
    </xf>
    <xf numFmtId="1" fontId="9" fillId="0" borderId="44" xfId="535" applyNumberFormat="1" applyFont="1" applyFill="1" applyBorder="1" applyAlignment="1">
      <alignment horizontal="center" vertical="center"/>
    </xf>
    <xf numFmtId="166" fontId="9" fillId="0" borderId="86" xfId="0" applyNumberFormat="1" applyFont="1" applyBorder="1" applyAlignment="1">
      <alignment horizontal="left"/>
    </xf>
    <xf numFmtId="0" fontId="119" fillId="0" borderId="43" xfId="0" applyFont="1" applyBorder="1"/>
    <xf numFmtId="0" fontId="119" fillId="0" borderId="52" xfId="0" applyFont="1" applyBorder="1"/>
    <xf numFmtId="0" fontId="9" fillId="0" borderId="86" xfId="0" applyFont="1" applyBorder="1" applyAlignment="1">
      <alignment horizontal="right"/>
    </xf>
    <xf numFmtId="0" fontId="119" fillId="0" borderId="86" xfId="0" applyFont="1" applyBorder="1"/>
    <xf numFmtId="0" fontId="119" fillId="0" borderId="87" xfId="0" applyFont="1" applyBorder="1"/>
    <xf numFmtId="0" fontId="119" fillId="0" borderId="88" xfId="0" applyFont="1" applyBorder="1"/>
    <xf numFmtId="0" fontId="119" fillId="0" borderId="89" xfId="0" applyFont="1" applyBorder="1"/>
    <xf numFmtId="0" fontId="9" fillId="0" borderId="86" xfId="0" applyFont="1" applyBorder="1" applyAlignment="1">
      <alignment horizontal="center"/>
    </xf>
    <xf numFmtId="1" fontId="9" fillId="0" borderId="86" xfId="535" applyNumberFormat="1" applyFont="1" applyFill="1" applyBorder="1" applyAlignment="1">
      <alignment horizontal="center" vertical="center"/>
    </xf>
    <xf numFmtId="0" fontId="119" fillId="0" borderId="43" xfId="0" applyFont="1" applyBorder="1" applyAlignment="1">
      <alignment vertical="top" wrapText="1"/>
    </xf>
    <xf numFmtId="9" fontId="9" fillId="0" borderId="44" xfId="1" applyFont="1" applyFill="1" applyBorder="1" applyAlignment="1">
      <alignment horizontal="center" vertical="center"/>
    </xf>
    <xf numFmtId="9" fontId="9" fillId="0" borderId="44" xfId="0" applyNumberFormat="1" applyFont="1" applyBorder="1" applyAlignment="1">
      <alignment horizontal="center" vertical="center"/>
    </xf>
    <xf numFmtId="0" fontId="9" fillId="0" borderId="66" xfId="0" applyFont="1" applyBorder="1" applyAlignment="1">
      <alignment horizontal="center"/>
    </xf>
    <xf numFmtId="0" fontId="123" fillId="0" borderId="86" xfId="0" applyFont="1" applyBorder="1" applyAlignment="1">
      <alignment horizontal="left" vertical="center" wrapText="1"/>
    </xf>
    <xf numFmtId="0" fontId="119" fillId="0" borderId="86" xfId="0" applyFont="1" applyBorder="1" applyAlignment="1">
      <alignment vertical="top" wrapText="1"/>
    </xf>
    <xf numFmtId="0" fontId="9" fillId="0" borderId="86" xfId="0" applyFont="1" applyBorder="1" applyAlignment="1">
      <alignment horizontal="right" vertical="center"/>
    </xf>
    <xf numFmtId="9" fontId="9" fillId="0" borderId="44" xfId="0" applyNumberFormat="1" applyFont="1" applyBorder="1" applyAlignment="1">
      <alignment horizontal="center"/>
    </xf>
    <xf numFmtId="9" fontId="9" fillId="0" borderId="86" xfId="1" applyFont="1" applyFill="1" applyBorder="1" applyAlignment="1">
      <alignment horizontal="center" vertical="center"/>
    </xf>
    <xf numFmtId="0" fontId="119" fillId="0" borderId="88" xfId="0" applyFont="1" applyBorder="1" applyAlignment="1">
      <alignment vertical="top" wrapText="1"/>
    </xf>
    <xf numFmtId="9" fontId="9" fillId="0" borderId="86" xfId="0" applyNumberFormat="1" applyFont="1" applyBorder="1" applyAlignment="1">
      <alignment horizontal="center" vertical="center"/>
    </xf>
    <xf numFmtId="9" fontId="9" fillId="0" borderId="88" xfId="0" applyNumberFormat="1" applyFont="1" applyBorder="1" applyAlignment="1">
      <alignment horizontal="center" wrapText="1"/>
    </xf>
    <xf numFmtId="9" fontId="9" fillId="0" borderId="86" xfId="0" applyNumberFormat="1" applyFont="1" applyBorder="1" applyAlignment="1">
      <alignment horizontal="center"/>
    </xf>
    <xf numFmtId="9" fontId="9" fillId="0" borderId="86" xfId="1" applyFont="1" applyBorder="1" applyAlignment="1">
      <alignment horizontal="center"/>
    </xf>
    <xf numFmtId="178" fontId="9" fillId="0" borderId="86" xfId="0" applyNumberFormat="1" applyFont="1" applyBorder="1" applyAlignment="1">
      <alignment horizontal="center" vertical="center"/>
    </xf>
    <xf numFmtId="178" fontId="119" fillId="0" borderId="86" xfId="0" applyNumberFormat="1" applyFont="1" applyBorder="1" applyAlignment="1">
      <alignment horizontal="center" vertical="center"/>
    </xf>
    <xf numFmtId="0" fontId="119" fillId="0" borderId="43" xfId="0" applyFont="1" applyBorder="1" applyAlignment="1">
      <alignment vertical="center" wrapText="1"/>
    </xf>
    <xf numFmtId="0" fontId="119" fillId="0" borderId="44" xfId="0" applyFont="1" applyBorder="1" applyAlignment="1">
      <alignment vertical="center" wrapText="1"/>
    </xf>
    <xf numFmtId="178" fontId="9" fillId="0" borderId="44" xfId="0" applyNumberFormat="1" applyFont="1" applyBorder="1" applyAlignment="1">
      <alignment horizontal="center" vertical="center"/>
    </xf>
    <xf numFmtId="0" fontId="119" fillId="0" borderId="86" xfId="0" applyFont="1" applyBorder="1" applyAlignment="1">
      <alignment vertical="center" wrapText="1"/>
    </xf>
    <xf numFmtId="0" fontId="10" fillId="0" borderId="86" xfId="0" applyFont="1" applyBorder="1" applyAlignment="1">
      <alignment horizontal="right" vertical="center" wrapText="1"/>
    </xf>
    <xf numFmtId="0" fontId="119" fillId="0" borderId="88" xfId="0" applyFont="1" applyBorder="1" applyAlignment="1">
      <alignment vertical="center" wrapText="1"/>
    </xf>
    <xf numFmtId="9" fontId="9" fillId="0" borderId="44" xfId="1" applyFont="1" applyBorder="1" applyAlignment="1">
      <alignment horizontal="center" vertical="center"/>
    </xf>
    <xf numFmtId="9" fontId="9" fillId="0" borderId="86" xfId="1" applyFont="1" applyBorder="1" applyAlignment="1">
      <alignment horizontal="center" vertical="center"/>
    </xf>
    <xf numFmtId="168" fontId="9" fillId="0" borderId="86" xfId="0" applyNumberFormat="1" applyFont="1" applyBorder="1" applyAlignment="1">
      <alignment horizontal="center" vertical="center"/>
    </xf>
    <xf numFmtId="3" fontId="9" fillId="0" borderId="86" xfId="1" applyNumberFormat="1" applyFont="1" applyBorder="1" applyAlignment="1">
      <alignment horizontal="center" vertical="center"/>
    </xf>
    <xf numFmtId="0" fontId="106" fillId="44" borderId="0" xfId="0" quotePrefix="1" applyFont="1" applyFill="1" applyAlignment="1">
      <alignment horizontal="center" vertical="center"/>
    </xf>
    <xf numFmtId="0" fontId="7" fillId="0" borderId="44" xfId="0" applyFont="1" applyBorder="1" applyAlignment="1">
      <alignment vertical="center" wrapText="1"/>
    </xf>
    <xf numFmtId="0" fontId="119" fillId="0" borderId="44" xfId="0" applyFont="1" applyBorder="1"/>
    <xf numFmtId="1" fontId="9" fillId="0" borderId="44" xfId="0" applyNumberFormat="1" applyFont="1" applyBorder="1" applyAlignment="1">
      <alignment horizontal="right"/>
    </xf>
    <xf numFmtId="1" fontId="9" fillId="0" borderId="44" xfId="0" applyNumberFormat="1" applyFont="1" applyBorder="1" applyAlignment="1">
      <alignment horizontal="center" vertical="center"/>
    </xf>
    <xf numFmtId="0" fontId="119" fillId="0" borderId="44" xfId="0" applyFont="1" applyBorder="1" applyAlignment="1">
      <alignment horizontal="center" vertical="center"/>
    </xf>
    <xf numFmtId="1" fontId="119" fillId="0" borderId="44" xfId="0" applyNumberFormat="1" applyFont="1" applyBorder="1" applyAlignment="1">
      <alignment horizontal="center" vertical="center"/>
    </xf>
    <xf numFmtId="1" fontId="119" fillId="0" borderId="44" xfId="0" applyNumberFormat="1" applyFont="1" applyBorder="1" applyAlignment="1">
      <alignment horizontal="center" vertical="center" wrapText="1"/>
    </xf>
    <xf numFmtId="232" fontId="9" fillId="0" borderId="44" xfId="535" applyNumberFormat="1" applyFont="1" applyFill="1" applyBorder="1" applyAlignment="1">
      <alignment horizontal="center" vertical="center"/>
    </xf>
    <xf numFmtId="0" fontId="7" fillId="0" borderId="86" xfId="0" applyFont="1" applyBorder="1" applyAlignment="1">
      <alignment vertical="center"/>
    </xf>
    <xf numFmtId="0" fontId="7" fillId="0" borderId="86" xfId="0" applyFont="1" applyBorder="1" applyAlignment="1">
      <alignment horizontal="left" vertical="center"/>
    </xf>
    <xf numFmtId="0" fontId="7" fillId="0" borderId="86" xfId="0" applyFont="1" applyBorder="1" applyAlignment="1">
      <alignment vertical="center" wrapText="1"/>
    </xf>
    <xf numFmtId="0" fontId="9" fillId="0" borderId="86" xfId="0" applyFont="1" applyBorder="1" applyAlignment="1">
      <alignment horizontal="left" vertical="center" wrapText="1"/>
    </xf>
    <xf numFmtId="1" fontId="9" fillId="0" borderId="86" xfId="0" applyNumberFormat="1" applyFont="1" applyBorder="1" applyAlignment="1">
      <alignment horizontal="left" vertical="center" wrapText="1"/>
    </xf>
    <xf numFmtId="9" fontId="9" fillId="0" borderId="44" xfId="1" applyFont="1" applyBorder="1" applyAlignment="1">
      <alignment horizontal="right"/>
    </xf>
    <xf numFmtId="178" fontId="10" fillId="0" borderId="44" xfId="535" applyNumberFormat="1" applyFont="1" applyBorder="1" applyAlignment="1">
      <alignment horizontal="center" vertical="center"/>
    </xf>
    <xf numFmtId="3" fontId="10" fillId="0" borderId="44" xfId="535" applyNumberFormat="1" applyFont="1" applyBorder="1" applyAlignment="1">
      <alignment horizontal="center" vertical="center"/>
    </xf>
    <xf numFmtId="9" fontId="9" fillId="0" borderId="44" xfId="1" applyFont="1" applyFill="1" applyBorder="1" applyAlignment="1">
      <alignment horizontal="right"/>
    </xf>
    <xf numFmtId="3" fontId="10" fillId="0" borderId="44" xfId="0" applyNumberFormat="1" applyFont="1" applyBorder="1" applyAlignment="1">
      <alignment horizontal="center" vertical="center"/>
    </xf>
    <xf numFmtId="9" fontId="9" fillId="0" borderId="86" xfId="1" applyFont="1" applyBorder="1" applyAlignment="1">
      <alignment horizontal="right"/>
    </xf>
    <xf numFmtId="0" fontId="119" fillId="0" borderId="86" xfId="0" applyFont="1" applyBorder="1" applyAlignment="1">
      <alignment horizontal="center" vertical="center"/>
    </xf>
    <xf numFmtId="1" fontId="119" fillId="0" borderId="86" xfId="0" applyNumberFormat="1" applyFont="1" applyBorder="1" applyAlignment="1">
      <alignment horizontal="center" vertical="center"/>
    </xf>
    <xf numFmtId="1" fontId="119" fillId="0" borderId="86" xfId="0" applyNumberFormat="1" applyFont="1" applyBorder="1" applyAlignment="1">
      <alignment horizontal="center" vertical="center" wrapText="1"/>
    </xf>
    <xf numFmtId="178" fontId="10" fillId="0" borderId="86" xfId="535" applyNumberFormat="1" applyFont="1" applyBorder="1" applyAlignment="1">
      <alignment horizontal="center" vertical="center"/>
    </xf>
    <xf numFmtId="3" fontId="10" fillId="0" borderId="86" xfId="535" applyNumberFormat="1" applyFont="1" applyBorder="1" applyAlignment="1">
      <alignment horizontal="center" vertical="center"/>
    </xf>
    <xf numFmtId="3" fontId="10" fillId="0" borderId="86" xfId="0" applyNumberFormat="1" applyFont="1" applyBorder="1" applyAlignment="1">
      <alignment horizontal="center" vertical="center"/>
    </xf>
    <xf numFmtId="0" fontId="7" fillId="0" borderId="86" xfId="0" applyFont="1" applyBorder="1" applyAlignment="1">
      <alignment horizontal="left"/>
    </xf>
    <xf numFmtId="0" fontId="119" fillId="0" borderId="86" xfId="0" applyFont="1" applyBorder="1" applyAlignment="1">
      <alignment horizontal="right" vertical="center"/>
    </xf>
    <xf numFmtId="1" fontId="9" fillId="0" borderId="86" xfId="0" applyNumberFormat="1" applyFont="1" applyBorder="1" applyAlignment="1">
      <alignment horizontal="right" vertical="center"/>
    </xf>
    <xf numFmtId="0" fontId="119" fillId="0" borderId="86" xfId="0" applyFont="1" applyBorder="1" applyAlignment="1">
      <alignment vertical="center"/>
    </xf>
    <xf numFmtId="1" fontId="119" fillId="0" borderId="86" xfId="0" applyNumberFormat="1" applyFont="1" applyBorder="1" applyAlignment="1">
      <alignment vertical="center"/>
    </xf>
    <xf numFmtId="1" fontId="119" fillId="0" borderId="86" xfId="0" applyNumberFormat="1" applyFont="1" applyBorder="1" applyAlignment="1">
      <alignment vertical="center" wrapText="1"/>
    </xf>
    <xf numFmtId="0" fontId="10" fillId="0" borderId="86" xfId="0" applyFont="1" applyBorder="1" applyAlignment="1">
      <alignment horizontal="left"/>
    </xf>
    <xf numFmtId="0" fontId="10" fillId="0" borderId="86" xfId="0" applyFont="1" applyBorder="1"/>
    <xf numFmtId="0" fontId="7" fillId="0" borderId="86" xfId="0" applyFont="1" applyBorder="1"/>
    <xf numFmtId="0" fontId="10" fillId="0" borderId="86" xfId="0" applyFont="1" applyBorder="1" applyAlignment="1">
      <alignment horizontal="left" indent="1"/>
    </xf>
    <xf numFmtId="0" fontId="131" fillId="0" borderId="86" xfId="0" applyFont="1" applyBorder="1" applyAlignment="1">
      <alignment horizontal="left" indent="1"/>
    </xf>
    <xf numFmtId="168" fontId="10" fillId="0" borderId="44" xfId="0" applyNumberFormat="1" applyFont="1" applyBorder="1" applyAlignment="1">
      <alignment horizontal="center"/>
    </xf>
    <xf numFmtId="9" fontId="10" fillId="0" borderId="44" xfId="1" applyFont="1" applyBorder="1" applyAlignment="1">
      <alignment horizontal="center"/>
    </xf>
    <xf numFmtId="9" fontId="10" fillId="0" borderId="44" xfId="0" applyNumberFormat="1" applyFont="1" applyBorder="1" applyAlignment="1">
      <alignment horizontal="center"/>
    </xf>
    <xf numFmtId="230" fontId="10" fillId="0" borderId="44" xfId="0" applyNumberFormat="1" applyFont="1" applyBorder="1" applyAlignment="1">
      <alignment horizontal="center" vertical="center"/>
    </xf>
    <xf numFmtId="0" fontId="7" fillId="0" borderId="44" xfId="0" applyFont="1" applyBorder="1" applyAlignment="1">
      <alignment horizontal="center" vertical="center"/>
    </xf>
    <xf numFmtId="168" fontId="10" fillId="0" borderId="44" xfId="0" applyNumberFormat="1" applyFont="1" applyBorder="1" applyAlignment="1">
      <alignment horizontal="center" vertical="center"/>
    </xf>
    <xf numFmtId="167" fontId="10" fillId="0" borderId="44" xfId="1" applyNumberFormat="1" applyFont="1" applyFill="1" applyBorder="1" applyAlignment="1">
      <alignment horizontal="center" vertical="center"/>
    </xf>
    <xf numFmtId="168" fontId="10" fillId="0" borderId="86" xfId="535" applyNumberFormat="1" applyFont="1" applyBorder="1" applyAlignment="1">
      <alignment horizontal="center" vertical="center"/>
    </xf>
    <xf numFmtId="168" fontId="10" fillId="0" borderId="86" xfId="0" applyNumberFormat="1" applyFont="1" applyBorder="1" applyAlignment="1">
      <alignment horizontal="center" vertical="center"/>
    </xf>
    <xf numFmtId="167" fontId="10" fillId="0" borderId="86" xfId="1" applyNumberFormat="1" applyFont="1" applyFill="1" applyBorder="1" applyAlignment="1">
      <alignment horizontal="center" vertical="center"/>
    </xf>
    <xf numFmtId="167" fontId="10" fillId="0" borderId="86" xfId="0" applyNumberFormat="1" applyFont="1" applyBorder="1" applyAlignment="1">
      <alignment horizontal="center" vertical="center"/>
    </xf>
    <xf numFmtId="168" fontId="10" fillId="0" borderId="88" xfId="0" applyNumberFormat="1" applyFont="1" applyBorder="1" applyAlignment="1">
      <alignment horizontal="center" vertical="center"/>
    </xf>
    <xf numFmtId="167" fontId="10" fillId="0" borderId="88" xfId="0" applyNumberFormat="1" applyFont="1" applyBorder="1" applyAlignment="1">
      <alignment horizontal="center" vertical="center"/>
    </xf>
    <xf numFmtId="230" fontId="10" fillId="0" borderId="86" xfId="0" applyNumberFormat="1" applyFont="1" applyBorder="1" applyAlignment="1">
      <alignment horizontal="center" vertical="center"/>
    </xf>
    <xf numFmtId="0" fontId="7" fillId="0" borderId="86" xfId="0" applyFont="1" applyBorder="1" applyAlignment="1">
      <alignment horizontal="center" vertical="center"/>
    </xf>
    <xf numFmtId="0" fontId="7" fillId="0" borderId="88" xfId="0" applyFont="1" applyBorder="1" applyAlignment="1">
      <alignment horizontal="center" vertical="center"/>
    </xf>
    <xf numFmtId="168" fontId="10" fillId="0" borderId="86" xfId="0" applyNumberFormat="1" applyFont="1" applyBorder="1" applyAlignment="1">
      <alignment horizontal="center"/>
    </xf>
    <xf numFmtId="9" fontId="10" fillId="0" borderId="86" xfId="1" applyFont="1" applyBorder="1" applyAlignment="1">
      <alignment horizontal="center"/>
    </xf>
    <xf numFmtId="167" fontId="10" fillId="0" borderId="86" xfId="0" applyNumberFormat="1" applyFont="1" applyBorder="1" applyAlignment="1">
      <alignment horizontal="center"/>
    </xf>
    <xf numFmtId="9" fontId="10" fillId="0" borderId="86" xfId="0" applyNumberFormat="1" applyFont="1" applyBorder="1" applyAlignment="1">
      <alignment horizontal="center"/>
    </xf>
    <xf numFmtId="9" fontId="131" fillId="0" borderId="86" xfId="0" applyNumberFormat="1" applyFont="1" applyBorder="1" applyAlignment="1">
      <alignment horizontal="center"/>
    </xf>
    <xf numFmtId="0" fontId="10" fillId="0" borderId="88" xfId="0" applyFont="1" applyBorder="1" applyAlignment="1">
      <alignment horizontal="center"/>
    </xf>
    <xf numFmtId="0" fontId="10" fillId="0" borderId="88" xfId="0" applyFont="1" applyBorder="1" applyAlignment="1">
      <alignment horizontal="center" wrapText="1"/>
    </xf>
    <xf numFmtId="0" fontId="7" fillId="0" borderId="88" xfId="0" applyFont="1" applyBorder="1"/>
    <xf numFmtId="9" fontId="9" fillId="0" borderId="44" xfId="1" applyFont="1" applyBorder="1" applyAlignment="1">
      <alignment horizontal="center" wrapText="1"/>
    </xf>
    <xf numFmtId="0" fontId="10" fillId="0" borderId="86" xfId="0" applyFont="1" applyBorder="1" applyAlignment="1">
      <alignment horizontal="left" indent="3"/>
    </xf>
    <xf numFmtId="168" fontId="119" fillId="0" borderId="44" xfId="0" applyNumberFormat="1" applyFont="1" applyBorder="1" applyAlignment="1">
      <alignment horizontal="center" vertical="center" wrapText="1"/>
    </xf>
    <xf numFmtId="3" fontId="9" fillId="0" borderId="86" xfId="0" applyNumberFormat="1" applyFont="1" applyBorder="1" applyAlignment="1">
      <alignment horizontal="left" vertical="center"/>
    </xf>
    <xf numFmtId="0" fontId="9" fillId="0" borderId="86" xfId="0" applyFont="1" applyBorder="1" applyAlignment="1">
      <alignment vertical="center" wrapText="1"/>
    </xf>
    <xf numFmtId="168" fontId="119" fillId="0" borderId="86" xfId="0" applyNumberFormat="1" applyFont="1" applyBorder="1" applyAlignment="1">
      <alignment horizontal="center" vertical="center" wrapText="1"/>
    </xf>
    <xf numFmtId="3" fontId="9" fillId="0" borderId="44" xfId="0" applyNumberFormat="1" applyFont="1" applyBorder="1" applyAlignment="1">
      <alignment horizontal="center" vertical="center" wrapText="1"/>
    </xf>
    <xf numFmtId="3" fontId="119" fillId="0" borderId="44" xfId="0" applyNumberFormat="1" applyFont="1" applyBorder="1" applyAlignment="1">
      <alignment horizontal="center" vertical="center" wrapText="1"/>
    </xf>
    <xf numFmtId="3" fontId="9" fillId="0" borderId="86" xfId="0" applyNumberFormat="1" applyFont="1" applyBorder="1" applyAlignment="1">
      <alignment horizontal="center" vertical="center" wrapText="1"/>
    </xf>
    <xf numFmtId="3" fontId="119" fillId="0" borderId="86" xfId="0" applyNumberFormat="1" applyFont="1" applyBorder="1" applyAlignment="1">
      <alignment horizontal="center" vertical="center" wrapText="1"/>
    </xf>
    <xf numFmtId="0" fontId="9" fillId="0" borderId="86" xfId="0" applyFont="1" applyBorder="1" applyAlignment="1">
      <alignment horizontal="left" vertical="center" wrapText="1" indent="1"/>
    </xf>
    <xf numFmtId="0" fontId="127" fillId="0" borderId="86" xfId="0" applyFont="1" applyBorder="1" applyAlignment="1">
      <alignment horizontal="left" vertical="center" wrapText="1" indent="1"/>
    </xf>
    <xf numFmtId="3" fontId="119" fillId="0" borderId="44" xfId="0" applyNumberFormat="1" applyFont="1" applyBorder="1" applyAlignment="1">
      <alignment horizontal="center" vertical="center"/>
    </xf>
    <xf numFmtId="167" fontId="9" fillId="0" borderId="44" xfId="1" applyNumberFormat="1" applyFont="1" applyFill="1" applyBorder="1" applyAlignment="1">
      <alignment horizontal="center" vertical="center"/>
    </xf>
    <xf numFmtId="0" fontId="119" fillId="0" borderId="86" xfId="0" applyFont="1" applyBorder="1" applyAlignment="1">
      <alignment wrapText="1"/>
    </xf>
    <xf numFmtId="0" fontId="9" fillId="0" borderId="86" xfId="0" applyFont="1" applyBorder="1" applyAlignment="1">
      <alignment horizontal="left" wrapText="1" indent="2"/>
    </xf>
    <xf numFmtId="3" fontId="119" fillId="0" borderId="86" xfId="0" applyNumberFormat="1" applyFont="1" applyBorder="1" applyAlignment="1">
      <alignment horizontal="center" vertical="center"/>
    </xf>
    <xf numFmtId="167" fontId="9" fillId="0" borderId="86" xfId="1" applyNumberFormat="1" applyFont="1" applyFill="1" applyBorder="1" applyAlignment="1">
      <alignment horizontal="center" vertical="center"/>
    </xf>
    <xf numFmtId="0" fontId="123" fillId="0" borderId="86" xfId="0" applyFont="1" applyBorder="1" applyAlignment="1">
      <alignment horizontal="left" vertical="center"/>
    </xf>
    <xf numFmtId="3" fontId="133" fillId="0" borderId="92" xfId="0" applyNumberFormat="1" applyFont="1" applyBorder="1" applyAlignment="1">
      <alignment horizontal="center"/>
    </xf>
    <xf numFmtId="9" fontId="133" fillId="0" borderId="93" xfId="0" applyNumberFormat="1" applyFont="1" applyBorder="1" applyAlignment="1">
      <alignment horizontal="center"/>
    </xf>
    <xf numFmtId="2" fontId="123" fillId="0" borderId="66" xfId="0" applyNumberFormat="1" applyFont="1" applyBorder="1" applyAlignment="1">
      <alignment horizontal="center"/>
    </xf>
    <xf numFmtId="2" fontId="133" fillId="0" borderId="95" xfId="0" applyNumberFormat="1" applyFont="1" applyBorder="1" applyAlignment="1">
      <alignment horizontal="center"/>
    </xf>
    <xf numFmtId="178" fontId="123" fillId="0" borderId="90" xfId="535" applyNumberFormat="1" applyFont="1" applyBorder="1" applyAlignment="1">
      <alignment horizontal="center" vertical="center"/>
    </xf>
    <xf numFmtId="178" fontId="123" fillId="0" borderId="44" xfId="535" applyNumberFormat="1" applyFont="1" applyBorder="1" applyAlignment="1">
      <alignment horizontal="center" vertical="center"/>
    </xf>
    <xf numFmtId="178" fontId="123" fillId="0" borderId="64" xfId="535" applyNumberFormat="1" applyFont="1" applyBorder="1" applyAlignment="1">
      <alignment horizontal="center" vertical="center"/>
    </xf>
    <xf numFmtId="0" fontId="133" fillId="43" borderId="94" xfId="0" applyFont="1" applyFill="1" applyBorder="1" applyAlignment="1">
      <alignment horizontal="left" vertical="center"/>
    </xf>
    <xf numFmtId="0" fontId="123" fillId="0" borderId="96" xfId="0" applyFont="1" applyBorder="1" applyAlignment="1">
      <alignment horizontal="left" vertical="center" indent="1"/>
    </xf>
    <xf numFmtId="0" fontId="123" fillId="0" borderId="86" xfId="0" applyFont="1" applyBorder="1" applyAlignment="1">
      <alignment horizontal="left" vertical="center" indent="1"/>
    </xf>
    <xf numFmtId="0" fontId="123" fillId="0" borderId="87" xfId="0" applyFont="1" applyBorder="1" applyAlignment="1">
      <alignment horizontal="left" vertical="center" indent="1"/>
    </xf>
    <xf numFmtId="178" fontId="7" fillId="43" borderId="94" xfId="535" applyNumberFormat="1" applyFont="1" applyFill="1" applyBorder="1" applyAlignment="1">
      <alignment horizontal="center"/>
    </xf>
    <xf numFmtId="178" fontId="123" fillId="0" borderId="96" xfId="535" applyNumberFormat="1" applyFont="1" applyBorder="1" applyAlignment="1">
      <alignment horizontal="center" vertical="center"/>
    </xf>
    <xf numFmtId="178" fontId="123" fillId="0" borderId="86" xfId="535" applyNumberFormat="1" applyFont="1" applyBorder="1" applyAlignment="1">
      <alignment horizontal="center" vertical="center"/>
    </xf>
    <xf numFmtId="178" fontId="123" fillId="0" borderId="87" xfId="535" applyNumberFormat="1" applyFont="1" applyBorder="1" applyAlignment="1">
      <alignment horizontal="center" vertical="center"/>
    </xf>
    <xf numFmtId="9" fontId="10" fillId="0" borderId="44" xfId="508" applyFont="1" applyFill="1" applyBorder="1" applyAlignment="1">
      <alignment horizontal="center"/>
    </xf>
    <xf numFmtId="0" fontId="9" fillId="0" borderId="86" xfId="0" applyFont="1" applyBorder="1" applyAlignment="1">
      <alignment vertical="top"/>
    </xf>
    <xf numFmtId="9" fontId="10" fillId="0" borderId="86" xfId="508" applyFont="1" applyFill="1" applyBorder="1" applyAlignment="1">
      <alignment horizontal="center"/>
    </xf>
    <xf numFmtId="168" fontId="9" fillId="0" borderId="44" xfId="0" applyNumberFormat="1" applyFont="1" applyBorder="1" applyAlignment="1">
      <alignment horizontal="center" vertical="center"/>
    </xf>
    <xf numFmtId="168" fontId="119" fillId="0" borderId="44" xfId="0" applyNumberFormat="1" applyFont="1" applyBorder="1" applyAlignment="1">
      <alignment horizontal="center" vertical="center"/>
    </xf>
    <xf numFmtId="168" fontId="119" fillId="0" borderId="86" xfId="0" applyNumberFormat="1" applyFont="1" applyBorder="1" applyAlignment="1">
      <alignment horizontal="center" vertical="center"/>
    </xf>
    <xf numFmtId="178" fontId="9" fillId="0" borderId="44" xfId="0" applyNumberFormat="1" applyFont="1" applyBorder="1" applyAlignment="1">
      <alignment horizontal="center" vertical="center" wrapText="1"/>
    </xf>
    <xf numFmtId="178" fontId="9" fillId="0" borderId="86" xfId="0" applyNumberFormat="1" applyFont="1" applyBorder="1" applyAlignment="1">
      <alignment horizontal="center" vertical="center" wrapText="1"/>
    </xf>
    <xf numFmtId="0" fontId="9" fillId="0" borderId="43" xfId="0" applyFont="1" applyBorder="1" applyAlignment="1">
      <alignment wrapText="1"/>
    </xf>
    <xf numFmtId="0" fontId="9" fillId="0" borderId="97" xfId="0" applyFont="1" applyBorder="1" applyAlignment="1">
      <alignment wrapText="1"/>
    </xf>
    <xf numFmtId="168" fontId="9" fillId="0" borderId="97" xfId="0" applyNumberFormat="1" applyFont="1" applyBorder="1" applyAlignment="1">
      <alignment horizontal="center" vertical="center" wrapText="1"/>
    </xf>
    <xf numFmtId="0" fontId="9" fillId="0" borderId="88" xfId="0" applyFont="1" applyBorder="1" applyAlignment="1">
      <alignment wrapText="1"/>
    </xf>
    <xf numFmtId="178" fontId="9" fillId="0" borderId="88" xfId="0" applyNumberFormat="1" applyFont="1" applyBorder="1" applyAlignment="1">
      <alignment horizontal="center" vertical="center" wrapText="1"/>
    </xf>
    <xf numFmtId="168" fontId="123" fillId="0" borderId="44" xfId="0" applyNumberFormat="1" applyFont="1" applyBorder="1" applyAlignment="1">
      <alignment horizontal="center" vertical="center" wrapText="1"/>
    </xf>
    <xf numFmtId="168" fontId="9" fillId="0" borderId="86" xfId="0" applyNumberFormat="1" applyFont="1" applyBorder="1"/>
    <xf numFmtId="168" fontId="123" fillId="0" borderId="86" xfId="0" applyNumberFormat="1" applyFont="1" applyBorder="1" applyAlignment="1">
      <alignment horizontal="center" vertical="center" wrapText="1"/>
    </xf>
    <xf numFmtId="167" fontId="123" fillId="0" borderId="44" xfId="1" applyNumberFormat="1" applyFont="1" applyBorder="1" applyAlignment="1">
      <alignment horizontal="center" vertical="center" wrapText="1"/>
    </xf>
    <xf numFmtId="167" fontId="123" fillId="0" borderId="86" xfId="1" applyNumberFormat="1" applyFont="1" applyBorder="1" applyAlignment="1">
      <alignment horizontal="center" vertical="center" wrapText="1"/>
    </xf>
    <xf numFmtId="0" fontId="119" fillId="40" borderId="40" xfId="0" applyFont="1" applyFill="1" applyBorder="1"/>
    <xf numFmtId="231" fontId="9" fillId="0" borderId="99" xfId="535" applyNumberFormat="1" applyFont="1" applyBorder="1" applyAlignment="1">
      <alignment horizontal="center" vertical="center"/>
    </xf>
    <xf numFmtId="231" fontId="9" fillId="0" borderId="44" xfId="535" applyNumberFormat="1" applyFont="1" applyBorder="1" applyAlignment="1">
      <alignment horizontal="center" vertical="center"/>
    </xf>
    <xf numFmtId="231" fontId="119" fillId="0" borderId="44" xfId="535" applyNumberFormat="1" applyFont="1" applyBorder="1" applyAlignment="1">
      <alignment horizontal="center" vertical="center"/>
    </xf>
    <xf numFmtId="0" fontId="119" fillId="40" borderId="44" xfId="0" applyFont="1" applyFill="1" applyBorder="1"/>
    <xf numFmtId="230" fontId="9" fillId="0" borderId="44" xfId="535" applyNumberFormat="1" applyFont="1" applyBorder="1" applyAlignment="1">
      <alignment horizontal="center" vertical="center"/>
    </xf>
    <xf numFmtId="230" fontId="119" fillId="0" borderId="44" xfId="535" applyNumberFormat="1" applyFont="1" applyBorder="1" applyAlignment="1">
      <alignment horizontal="center" vertical="center"/>
    </xf>
    <xf numFmtId="0" fontId="9" fillId="0" borderId="87" xfId="0" applyFont="1" applyBorder="1" applyAlignment="1">
      <alignment vertical="center"/>
    </xf>
    <xf numFmtId="0" fontId="9" fillId="0" borderId="86" xfId="0" applyFont="1" applyBorder="1" applyAlignment="1">
      <alignment horizontal="left" vertical="center"/>
    </xf>
    <xf numFmtId="0" fontId="119" fillId="40" borderId="86" xfId="0" applyFont="1" applyFill="1" applyBorder="1"/>
    <xf numFmtId="0" fontId="9" fillId="0" borderId="86" xfId="0" applyFont="1" applyBorder="1" applyAlignment="1">
      <alignment vertical="center"/>
    </xf>
    <xf numFmtId="231" fontId="9" fillId="0" borderId="100" xfId="535" applyNumberFormat="1" applyFont="1" applyBorder="1" applyAlignment="1">
      <alignment horizontal="center" vertical="center"/>
    </xf>
    <xf numFmtId="231" fontId="9" fillId="0" borderId="86" xfId="535" applyNumberFormat="1" applyFont="1" applyBorder="1" applyAlignment="1">
      <alignment horizontal="center" vertical="center"/>
    </xf>
    <xf numFmtId="231" fontId="119" fillId="0" borderId="86" xfId="535" applyNumberFormat="1" applyFont="1" applyBorder="1" applyAlignment="1">
      <alignment horizontal="center" vertical="center"/>
    </xf>
    <xf numFmtId="230" fontId="9" fillId="0" borderId="86" xfId="535" applyNumberFormat="1" applyFont="1" applyBorder="1" applyAlignment="1">
      <alignment horizontal="center" vertical="center"/>
    </xf>
    <xf numFmtId="230" fontId="119" fillId="0" borderId="86" xfId="535" applyNumberFormat="1" applyFont="1" applyBorder="1" applyAlignment="1">
      <alignment horizontal="center" vertical="center"/>
    </xf>
    <xf numFmtId="3" fontId="125" fillId="0" borderId="44" xfId="0" applyNumberFormat="1" applyFont="1" applyBorder="1" applyAlignment="1">
      <alignment horizontal="center"/>
    </xf>
    <xf numFmtId="3" fontId="125" fillId="0" borderId="44" xfId="535" applyNumberFormat="1" applyFont="1" applyFill="1" applyBorder="1" applyAlignment="1">
      <alignment horizontal="center"/>
    </xf>
    <xf numFmtId="168" fontId="10" fillId="0" borderId="44" xfId="535" applyNumberFormat="1" applyFont="1" applyBorder="1" applyAlignment="1">
      <alignment horizontal="center"/>
    </xf>
    <xf numFmtId="0" fontId="135" fillId="0" borderId="86" xfId="0" applyFont="1" applyBorder="1" applyAlignment="1">
      <alignment vertical="center" wrapText="1"/>
    </xf>
    <xf numFmtId="3" fontId="10" fillId="0" borderId="86" xfId="0" applyNumberFormat="1" applyFont="1" applyBorder="1" applyAlignment="1">
      <alignment horizontal="center"/>
    </xf>
    <xf numFmtId="3" fontId="125" fillId="0" borderId="86" xfId="535" applyNumberFormat="1" applyFont="1" applyBorder="1" applyAlignment="1">
      <alignment horizontal="center"/>
    </xf>
    <xf numFmtId="3" fontId="125" fillId="0" borderId="86" xfId="535" applyNumberFormat="1" applyFont="1" applyFill="1" applyBorder="1" applyAlignment="1">
      <alignment horizontal="center"/>
    </xf>
    <xf numFmtId="3" fontId="125" fillId="0" borderId="86" xfId="0" applyNumberFormat="1" applyFont="1" applyBorder="1" applyAlignment="1">
      <alignment horizontal="center"/>
    </xf>
    <xf numFmtId="3" fontId="136" fillId="0" borderId="44" xfId="535" applyNumberFormat="1" applyFont="1" applyBorder="1" applyAlignment="1">
      <alignment horizontal="center"/>
    </xf>
    <xf numFmtId="3" fontId="123" fillId="0" borderId="95" xfId="0" applyNumberFormat="1" applyFont="1" applyBorder="1" applyAlignment="1">
      <alignment horizontal="center"/>
    </xf>
    <xf numFmtId="165" fontId="10" fillId="0" borderId="44" xfId="0" applyNumberFormat="1" applyFont="1" applyBorder="1" applyAlignment="1">
      <alignment horizontal="center" vertical="center"/>
    </xf>
    <xf numFmtId="178" fontId="7" fillId="0" borderId="44" xfId="535" applyNumberFormat="1" applyFont="1" applyBorder="1" applyAlignment="1">
      <alignment horizontal="center" vertical="center"/>
    </xf>
    <xf numFmtId="165" fontId="10" fillId="0" borderId="44" xfId="0" applyNumberFormat="1" applyFont="1" applyBorder="1" applyAlignment="1">
      <alignment horizontal="center"/>
    </xf>
    <xf numFmtId="0" fontId="135" fillId="40" borderId="44" xfId="579" applyFont="1" applyFill="1" applyBorder="1" applyAlignment="1">
      <alignment horizontal="center" vertical="center" wrapText="1"/>
    </xf>
    <xf numFmtId="168" fontId="10" fillId="0" borderId="87" xfId="0" applyNumberFormat="1" applyFont="1" applyBorder="1" applyAlignment="1">
      <alignment horizontal="center" vertical="center"/>
    </xf>
    <xf numFmtId="165" fontId="10" fillId="0" borderId="88" xfId="0" applyNumberFormat="1" applyFont="1" applyBorder="1" applyAlignment="1">
      <alignment horizontal="center" vertical="center"/>
    </xf>
    <xf numFmtId="168" fontId="7" fillId="0" borderId="86" xfId="0" applyNumberFormat="1" applyFont="1" applyBorder="1" applyAlignment="1">
      <alignment horizontal="center" vertical="center"/>
    </xf>
    <xf numFmtId="168" fontId="7" fillId="0" borderId="86" xfId="0" applyNumberFormat="1" applyFont="1" applyBorder="1" applyAlignment="1">
      <alignment horizontal="center"/>
    </xf>
    <xf numFmtId="0" fontId="135" fillId="40" borderId="86" xfId="578" applyFont="1" applyFill="1" applyBorder="1" applyAlignment="1">
      <alignment horizontal="center" vertical="center" wrapText="1"/>
    </xf>
    <xf numFmtId="165" fontId="10" fillId="0" borderId="86" xfId="0" applyNumberFormat="1" applyFont="1" applyBorder="1" applyAlignment="1">
      <alignment horizontal="center" vertical="center"/>
    </xf>
    <xf numFmtId="233" fontId="10" fillId="0" borderId="88" xfId="535" applyNumberFormat="1" applyFont="1" applyBorder="1" applyAlignment="1">
      <alignment horizontal="center" vertical="center"/>
    </xf>
    <xf numFmtId="1" fontId="133" fillId="0" borderId="65" xfId="0" applyNumberFormat="1" applyFont="1" applyBorder="1" applyAlignment="1">
      <alignment horizontal="center" vertical="center"/>
    </xf>
    <xf numFmtId="4" fontId="96" fillId="0" borderId="0" xfId="0" applyNumberFormat="1" applyFont="1" applyAlignment="1">
      <alignment vertical="center"/>
    </xf>
    <xf numFmtId="9" fontId="10" fillId="0" borderId="0" xfId="1" applyFont="1" applyAlignment="1">
      <alignment vertical="center"/>
    </xf>
    <xf numFmtId="168" fontId="133" fillId="0" borderId="44" xfId="0" applyNumberFormat="1" applyFont="1" applyBorder="1" applyAlignment="1">
      <alignment horizontal="center"/>
    </xf>
    <xf numFmtId="168" fontId="123" fillId="0" borderId="44" xfId="0" applyNumberFormat="1" applyFont="1" applyBorder="1" applyAlignment="1">
      <alignment horizontal="center"/>
    </xf>
    <xf numFmtId="0" fontId="123" fillId="0" borderId="44" xfId="0" applyFont="1" applyBorder="1" applyAlignment="1">
      <alignment horizontal="center"/>
    </xf>
    <xf numFmtId="10" fontId="123" fillId="0" borderId="44" xfId="0" applyNumberFormat="1" applyFont="1" applyBorder="1" applyAlignment="1">
      <alignment horizontal="center"/>
    </xf>
    <xf numFmtId="167" fontId="123" fillId="0" borderId="44" xfId="0" applyNumberFormat="1" applyFont="1" applyBorder="1" applyAlignment="1">
      <alignment horizontal="center"/>
    </xf>
    <xf numFmtId="0" fontId="133" fillId="0" borderId="86" xfId="0" applyFont="1" applyBorder="1" applyAlignment="1">
      <alignment vertical="center"/>
    </xf>
    <xf numFmtId="0" fontId="123" fillId="0" borderId="86" xfId="0" applyFont="1" applyBorder="1" applyAlignment="1">
      <alignment vertical="center"/>
    </xf>
    <xf numFmtId="0" fontId="10" fillId="0" borderId="94" xfId="0" applyFont="1" applyBorder="1"/>
    <xf numFmtId="168" fontId="133" fillId="0" borderId="86" xfId="0" applyNumberFormat="1" applyFont="1" applyBorder="1" applyAlignment="1">
      <alignment horizontal="center"/>
    </xf>
    <xf numFmtId="168" fontId="123" fillId="0" borderId="86" xfId="0" applyNumberFormat="1" applyFont="1" applyBorder="1" applyAlignment="1">
      <alignment horizontal="center"/>
    </xf>
    <xf numFmtId="0" fontId="10" fillId="0" borderId="94" xfId="0" applyFont="1" applyBorder="1" applyAlignment="1">
      <alignment horizontal="center"/>
    </xf>
    <xf numFmtId="0" fontId="123" fillId="0" borderId="86" xfId="0" applyFont="1" applyBorder="1" applyAlignment="1">
      <alignment horizontal="center"/>
    </xf>
    <xf numFmtId="10" fontId="123" fillId="0" borderId="86" xfId="0" applyNumberFormat="1" applyFont="1" applyBorder="1" applyAlignment="1">
      <alignment horizontal="center"/>
    </xf>
    <xf numFmtId="167" fontId="123" fillId="0" borderId="86" xfId="0" applyNumberFormat="1" applyFont="1" applyBorder="1" applyAlignment="1">
      <alignment horizontal="center"/>
    </xf>
    <xf numFmtId="234" fontId="10" fillId="0" borderId="44" xfId="0" applyNumberFormat="1" applyFont="1" applyBorder="1"/>
    <xf numFmtId="10" fontId="10" fillId="0" borderId="44" xfId="1" applyNumberFormat="1" applyFont="1" applyBorder="1" applyAlignment="1">
      <alignment horizontal="center" vertical="center"/>
    </xf>
    <xf numFmtId="234" fontId="10" fillId="0" borderId="44" xfId="0" applyNumberFormat="1" applyFont="1" applyBorder="1" applyAlignment="1">
      <alignment horizontal="center" vertical="center"/>
    </xf>
    <xf numFmtId="234" fontId="10" fillId="0" borderId="86" xfId="0" applyNumberFormat="1" applyFont="1" applyBorder="1"/>
    <xf numFmtId="234" fontId="10" fillId="0" borderId="86" xfId="0" applyNumberFormat="1" applyFont="1" applyBorder="1" applyAlignment="1">
      <alignment horizontal="left" indent="2"/>
    </xf>
    <xf numFmtId="10" fontId="10" fillId="0" borderId="86" xfId="1" applyNumberFormat="1" applyFont="1" applyBorder="1" applyAlignment="1">
      <alignment horizontal="center" vertical="center"/>
    </xf>
    <xf numFmtId="234" fontId="10" fillId="0" borderId="86" xfId="0" applyNumberFormat="1" applyFont="1" applyBorder="1" applyAlignment="1">
      <alignment horizontal="center" vertical="center"/>
    </xf>
    <xf numFmtId="9" fontId="7" fillId="0" borderId="44" xfId="1" applyFont="1" applyBorder="1" applyAlignment="1">
      <alignment horizontal="center" vertical="center"/>
    </xf>
    <xf numFmtId="9" fontId="10" fillId="0" borderId="44" xfId="1" applyFont="1" applyBorder="1" applyAlignment="1">
      <alignment horizontal="center" vertical="center"/>
    </xf>
    <xf numFmtId="168" fontId="119" fillId="0" borderId="86" xfId="0" applyNumberFormat="1" applyFont="1" applyBorder="1"/>
    <xf numFmtId="168" fontId="9" fillId="0" borderId="86" xfId="0" applyNumberFormat="1" applyFont="1" applyBorder="1" applyAlignment="1">
      <alignment horizontal="right"/>
    </xf>
    <xf numFmtId="9" fontId="7" fillId="0" borderId="86" xfId="1" applyFont="1" applyBorder="1" applyAlignment="1">
      <alignment horizontal="center" vertical="center"/>
    </xf>
    <xf numFmtId="9" fontId="10" fillId="0" borderId="86" xfId="1" applyFont="1" applyBorder="1" applyAlignment="1">
      <alignment horizontal="center" vertical="center"/>
    </xf>
    <xf numFmtId="3" fontId="7" fillId="0" borderId="44" xfId="75" applyNumberFormat="1" applyFont="1" applyBorder="1" applyAlignment="1">
      <alignment horizontal="center" vertical="center"/>
    </xf>
    <xf numFmtId="3" fontId="10" fillId="0" borderId="44" xfId="75" applyNumberFormat="1" applyFont="1" applyBorder="1" applyAlignment="1">
      <alignment horizontal="center" vertical="center"/>
    </xf>
    <xf numFmtId="234" fontId="7" fillId="0" borderId="86" xfId="75" applyNumberFormat="1" applyFont="1" applyBorder="1" applyAlignment="1">
      <alignment horizontal="center" vertical="center"/>
    </xf>
    <xf numFmtId="234" fontId="10" fillId="0" borderId="86" xfId="75" applyNumberFormat="1" applyFont="1" applyBorder="1" applyAlignment="1">
      <alignment horizontal="center" vertical="center"/>
    </xf>
    <xf numFmtId="167" fontId="9" fillId="42" borderId="44" xfId="0" applyNumberFormat="1" applyFont="1" applyFill="1" applyBorder="1" applyAlignment="1">
      <alignment horizontal="center" vertical="center" wrapText="1"/>
    </xf>
    <xf numFmtId="167" fontId="9" fillId="42" borderId="43" xfId="0" applyNumberFormat="1" applyFont="1" applyFill="1" applyBorder="1" applyAlignment="1">
      <alignment horizontal="center" vertical="center" wrapText="1"/>
    </xf>
    <xf numFmtId="0" fontId="9" fillId="0" borderId="86" xfId="0" applyFont="1" applyBorder="1" applyAlignment="1">
      <alignment vertical="top" wrapText="1"/>
    </xf>
    <xf numFmtId="167" fontId="9" fillId="42" borderId="86" xfId="0" applyNumberFormat="1" applyFont="1" applyFill="1" applyBorder="1" applyAlignment="1">
      <alignment horizontal="center" vertical="center" wrapText="1"/>
    </xf>
    <xf numFmtId="167" fontId="9" fillId="0" borderId="44" xfId="1" applyNumberFormat="1" applyFont="1" applyBorder="1" applyAlignment="1">
      <alignment horizontal="center" vertical="center"/>
    </xf>
    <xf numFmtId="167" fontId="9" fillId="0" borderId="86" xfId="1" applyNumberFormat="1" applyFont="1" applyBorder="1" applyAlignment="1">
      <alignment horizontal="center" vertical="center"/>
    </xf>
    <xf numFmtId="0" fontId="119" fillId="43" borderId="43" xfId="0" applyFont="1" applyFill="1" applyBorder="1" applyAlignment="1">
      <alignment vertical="top" wrapText="1"/>
    </xf>
    <xf numFmtId="0" fontId="119" fillId="0" borderId="43" xfId="0" applyFont="1" applyBorder="1" applyAlignment="1">
      <alignment vertical="top"/>
    </xf>
    <xf numFmtId="0" fontId="119" fillId="0" borderId="43" xfId="0" applyFont="1" applyBorder="1" applyAlignment="1">
      <alignment vertical="center"/>
    </xf>
    <xf numFmtId="0" fontId="9" fillId="0" borderId="44" xfId="535" applyNumberFormat="1" applyFont="1" applyBorder="1" applyAlignment="1">
      <alignment horizontal="center" vertical="center" wrapText="1"/>
    </xf>
    <xf numFmtId="0" fontId="119" fillId="43" borderId="86" xfId="0" applyFont="1" applyFill="1" applyBorder="1" applyAlignment="1">
      <alignment vertical="top" wrapText="1"/>
    </xf>
    <xf numFmtId="0" fontId="119" fillId="0" borderId="86" xfId="0" applyFont="1" applyBorder="1" applyAlignment="1">
      <alignment vertical="top"/>
    </xf>
    <xf numFmtId="0" fontId="9" fillId="0" borderId="86" xfId="0" applyFont="1" applyBorder="1" applyAlignment="1">
      <alignment horizontal="left" vertical="center" wrapText="1" indent="2"/>
    </xf>
    <xf numFmtId="0" fontId="119" fillId="43" borderId="86" xfId="0" applyFont="1" applyFill="1" applyBorder="1" applyAlignment="1">
      <alignment vertical="top"/>
    </xf>
    <xf numFmtId="0" fontId="119" fillId="43" borderId="88" xfId="0" applyFont="1" applyFill="1" applyBorder="1" applyAlignment="1">
      <alignment vertical="top" wrapText="1"/>
    </xf>
    <xf numFmtId="0" fontId="119" fillId="0" borderId="88" xfId="0" applyFont="1" applyBorder="1" applyAlignment="1">
      <alignment vertical="top"/>
    </xf>
    <xf numFmtId="0" fontId="9" fillId="0" borderId="86" xfId="535" applyNumberFormat="1" applyFont="1" applyBorder="1" applyAlignment="1">
      <alignment horizontal="center" vertical="center" wrapText="1"/>
    </xf>
    <xf numFmtId="3" fontId="10" fillId="0" borderId="94" xfId="0" applyNumberFormat="1" applyFont="1" applyBorder="1" applyAlignment="1">
      <alignment horizontal="center" vertical="center"/>
    </xf>
    <xf numFmtId="0" fontId="119" fillId="0" borderId="88" xfId="0" applyFont="1" applyBorder="1" applyAlignment="1">
      <alignment vertical="center"/>
    </xf>
    <xf numFmtId="0" fontId="119" fillId="0" borderId="86" xfId="535" applyNumberFormat="1" applyFont="1" applyBorder="1" applyAlignment="1">
      <alignment horizontal="center" vertical="center" wrapText="1"/>
    </xf>
    <xf numFmtId="0" fontId="119" fillId="0" borderId="49" xfId="0" applyFont="1" applyBorder="1"/>
    <xf numFmtId="0" fontId="119" fillId="0" borderId="96" xfId="0" applyFont="1" applyBorder="1"/>
    <xf numFmtId="0" fontId="9" fillId="0" borderId="86" xfId="0" applyFont="1" applyBorder="1" applyAlignment="1">
      <alignment horizontal="left"/>
    </xf>
    <xf numFmtId="0" fontId="119" fillId="0" borderId="94" xfId="0" applyFont="1" applyBorder="1"/>
    <xf numFmtId="0" fontId="119" fillId="0" borderId="98" xfId="0" applyFont="1" applyBorder="1"/>
    <xf numFmtId="0" fontId="9" fillId="0" borderId="86" xfId="0" applyFont="1" applyBorder="1" applyAlignment="1">
      <alignment horizontal="left" vertical="top" wrapText="1"/>
    </xf>
    <xf numFmtId="3" fontId="9" fillId="0" borderId="44" xfId="535" applyNumberFormat="1" applyFont="1" applyFill="1" applyBorder="1" applyAlignment="1">
      <alignment horizontal="center" vertical="center" wrapText="1"/>
    </xf>
    <xf numFmtId="3" fontId="9" fillId="0" borderId="86" xfId="535" applyNumberFormat="1" applyFont="1" applyFill="1" applyBorder="1" applyAlignment="1">
      <alignment horizontal="center" vertical="center" wrapText="1"/>
    </xf>
    <xf numFmtId="178" fontId="9" fillId="0" borderId="44" xfId="535" applyNumberFormat="1" applyFont="1" applyBorder="1" applyAlignment="1">
      <alignment horizontal="center" vertical="center" wrapText="1"/>
    </xf>
    <xf numFmtId="178" fontId="9" fillId="0" borderId="40" xfId="535" applyNumberFormat="1" applyFont="1" applyBorder="1" applyAlignment="1">
      <alignment horizontal="center" vertical="center" wrapText="1"/>
    </xf>
    <xf numFmtId="178" fontId="9" fillId="0" borderId="86" xfId="535" applyNumberFormat="1" applyFont="1" applyBorder="1" applyAlignment="1">
      <alignment horizontal="center" vertical="center" wrapText="1"/>
    </xf>
    <xf numFmtId="0" fontId="9" fillId="0" borderId="40" xfId="0" applyFont="1" applyBorder="1" applyAlignment="1">
      <alignment horizontal="left" vertical="center" wrapText="1"/>
    </xf>
    <xf numFmtId="0" fontId="119" fillId="0" borderId="86" xfId="0" applyFont="1" applyBorder="1" applyAlignment="1">
      <alignment horizontal="left" vertical="center"/>
    </xf>
    <xf numFmtId="49" fontId="10" fillId="40" borderId="34" xfId="0" applyNumberFormat="1" applyFont="1" applyFill="1" applyBorder="1" applyAlignment="1">
      <alignment horizontal="center" vertical="center" wrapText="1"/>
    </xf>
    <xf numFmtId="0" fontId="7" fillId="0" borderId="86" xfId="0" applyFont="1" applyBorder="1" applyAlignment="1">
      <alignment horizontal="left" wrapText="1"/>
    </xf>
    <xf numFmtId="3" fontId="9" fillId="0" borderId="44" xfId="535" applyNumberFormat="1" applyFont="1" applyBorder="1" applyAlignment="1">
      <alignment horizontal="center" vertical="center" wrapText="1"/>
    </xf>
    <xf numFmtId="0" fontId="123" fillId="0" borderId="86" xfId="0" applyFont="1" applyBorder="1" applyAlignment="1">
      <alignment horizontal="left" wrapText="1" indent="3"/>
    </xf>
    <xf numFmtId="0" fontId="9" fillId="0" borderId="42" xfId="0" applyFont="1" applyBorder="1" applyAlignment="1">
      <alignment horizontal="right" vertical="center"/>
    </xf>
    <xf numFmtId="9" fontId="10" fillId="0" borderId="40" xfId="1" applyFont="1" applyBorder="1" applyAlignment="1">
      <alignment horizontal="center" vertical="center"/>
    </xf>
    <xf numFmtId="0" fontId="123" fillId="0" borderId="86" xfId="0" applyFont="1" applyBorder="1" applyAlignment="1">
      <alignment horizontal="left" vertical="center" wrapText="1" indent="1"/>
    </xf>
    <xf numFmtId="0" fontId="9" fillId="0" borderId="42" xfId="0" applyFont="1" applyBorder="1" applyAlignment="1">
      <alignment horizontal="left" vertical="center" wrapText="1"/>
    </xf>
    <xf numFmtId="0" fontId="9" fillId="0" borderId="49" xfId="0" applyFont="1" applyBorder="1"/>
    <xf numFmtId="3" fontId="9" fillId="0" borderId="40" xfId="0" applyNumberFormat="1" applyFont="1" applyBorder="1" applyAlignment="1">
      <alignment horizontal="left" vertical="center" wrapText="1"/>
    </xf>
    <xf numFmtId="0" fontId="123" fillId="0" borderId="44" xfId="0" applyFont="1" applyBorder="1" applyAlignment="1">
      <alignment horizontal="center" vertical="center" wrapText="1"/>
    </xf>
    <xf numFmtId="178" fontId="123" fillId="0" borderId="40" xfId="0" applyNumberFormat="1" applyFont="1" applyBorder="1" applyAlignment="1">
      <alignment horizontal="center" vertical="center" wrapText="1"/>
    </xf>
    <xf numFmtId="1" fontId="123" fillId="0" borderId="40" xfId="0" applyNumberFormat="1" applyFont="1" applyBorder="1" applyAlignment="1">
      <alignment horizontal="center" vertical="center" wrapText="1"/>
    </xf>
    <xf numFmtId="0" fontId="123" fillId="0" borderId="40" xfId="0" quotePrefix="1" applyFont="1" applyBorder="1" applyAlignment="1">
      <alignment horizontal="center" vertical="center" wrapText="1"/>
    </xf>
    <xf numFmtId="3" fontId="123" fillId="0" borderId="40" xfId="0" applyNumberFormat="1" applyFont="1" applyBorder="1" applyAlignment="1">
      <alignment horizontal="center" vertical="center" wrapText="1"/>
    </xf>
    <xf numFmtId="0" fontId="123" fillId="0" borderId="40" xfId="0" applyFont="1" applyBorder="1" applyAlignment="1">
      <alignment horizontal="center" vertical="center" wrapText="1"/>
    </xf>
    <xf numFmtId="4" fontId="123" fillId="0" borderId="40" xfId="0" applyNumberFormat="1" applyFont="1" applyBorder="1" applyAlignment="1">
      <alignment horizontal="center" vertical="center" wrapText="1"/>
    </xf>
    <xf numFmtId="4" fontId="123" fillId="0" borderId="40" xfId="535" applyNumberFormat="1" applyFont="1" applyBorder="1" applyAlignment="1">
      <alignment horizontal="center" vertical="center" wrapText="1"/>
    </xf>
    <xf numFmtId="2" fontId="123" fillId="0" borderId="40" xfId="0" applyNumberFormat="1" applyFont="1" applyBorder="1" applyAlignment="1">
      <alignment horizontal="center" vertical="center" wrapText="1"/>
    </xf>
    <xf numFmtId="4" fontId="123" fillId="0" borderId="40" xfId="0" quotePrefix="1" applyNumberFormat="1" applyFont="1" applyBorder="1" applyAlignment="1">
      <alignment horizontal="center" vertical="center" wrapText="1"/>
    </xf>
    <xf numFmtId="0" fontId="85" fillId="45" borderId="40" xfId="0" applyFont="1" applyFill="1" applyBorder="1" applyAlignment="1">
      <alignment vertical="center" wrapText="1"/>
    </xf>
    <xf numFmtId="0" fontId="85" fillId="45" borderId="40" xfId="0" applyFont="1" applyFill="1" applyBorder="1" applyAlignment="1">
      <alignment vertical="center"/>
    </xf>
    <xf numFmtId="0" fontId="1" fillId="0" borderId="40" xfId="0" applyFont="1" applyBorder="1" applyAlignment="1">
      <alignment vertical="center" wrapText="1"/>
    </xf>
    <xf numFmtId="0" fontId="1" fillId="0" borderId="40" xfId="0" applyFont="1" applyBorder="1" applyAlignment="1">
      <alignment horizontal="left" vertical="center" wrapText="1"/>
    </xf>
    <xf numFmtId="0" fontId="133" fillId="40" borderId="40" xfId="0" applyFont="1" applyFill="1" applyBorder="1" applyAlignment="1">
      <alignment horizontal="center" vertical="center" wrapText="1"/>
    </xf>
    <xf numFmtId="3" fontId="9" fillId="2" borderId="86" xfId="0" applyNumberFormat="1" applyFont="1" applyFill="1" applyBorder="1" applyAlignment="1">
      <alignment horizontal="center" vertical="center" wrapText="1"/>
    </xf>
    <xf numFmtId="0" fontId="10" fillId="0" borderId="40" xfId="0" applyFont="1" applyBorder="1" applyAlignment="1">
      <alignment horizontal="left" vertical="center"/>
    </xf>
    <xf numFmtId="0" fontId="119" fillId="40" borderId="63" xfId="0" applyFont="1" applyFill="1" applyBorder="1" applyAlignment="1">
      <alignment horizontal="left" vertical="center"/>
    </xf>
    <xf numFmtId="0" fontId="119" fillId="43" borderId="43" xfId="0" applyFont="1" applyFill="1" applyBorder="1" applyAlignment="1">
      <alignment vertical="top"/>
    </xf>
    <xf numFmtId="0" fontId="119" fillId="40" borderId="42" xfId="0" applyFont="1" applyFill="1" applyBorder="1" applyAlignment="1">
      <alignment horizontal="left" vertical="center"/>
    </xf>
    <xf numFmtId="0" fontId="119" fillId="40" borderId="42" xfId="0" applyFont="1" applyFill="1" applyBorder="1" applyAlignment="1">
      <alignment vertical="center"/>
    </xf>
    <xf numFmtId="0" fontId="119" fillId="40" borderId="44" xfId="0" applyFont="1" applyFill="1" applyBorder="1" applyAlignment="1">
      <alignment vertical="center"/>
    </xf>
    <xf numFmtId="0" fontId="119" fillId="40" borderId="43" xfId="0" applyFont="1" applyFill="1" applyBorder="1" applyAlignment="1">
      <alignment vertical="center"/>
    </xf>
    <xf numFmtId="0" fontId="9" fillId="0" borderId="43" xfId="535"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43" xfId="0" applyNumberFormat="1" applyFont="1" applyBorder="1" applyAlignment="1">
      <alignment horizontal="center" vertical="center" wrapText="1"/>
    </xf>
    <xf numFmtId="3" fontId="9" fillId="0" borderId="43" xfId="0" applyNumberFormat="1" applyFont="1" applyBorder="1" applyAlignment="1">
      <alignment horizontal="center" vertical="center"/>
    </xf>
    <xf numFmtId="0" fontId="120" fillId="41" borderId="0" xfId="0" applyFont="1" applyFill="1"/>
    <xf numFmtId="3" fontId="9" fillId="0" borderId="44" xfId="0" applyNumberFormat="1" applyFont="1" applyBorder="1" applyAlignment="1">
      <alignment horizontal="center"/>
    </xf>
    <xf numFmtId="3" fontId="9" fillId="0" borderId="86" xfId="0" applyNumberFormat="1" applyFont="1" applyBorder="1" applyAlignment="1">
      <alignment horizontal="center"/>
    </xf>
    <xf numFmtId="3" fontId="9" fillId="0" borderId="40" xfId="0" applyNumberFormat="1" applyFont="1" applyBorder="1" applyAlignment="1">
      <alignment horizontal="center"/>
    </xf>
    <xf numFmtId="0" fontId="135" fillId="46" borderId="40" xfId="576" applyFont="1" applyFill="1" applyBorder="1" applyAlignment="1">
      <alignment horizontal="center" vertical="center" wrapText="1"/>
    </xf>
    <xf numFmtId="0" fontId="135" fillId="40" borderId="86" xfId="576" applyFont="1" applyFill="1" applyBorder="1" applyAlignment="1">
      <alignment horizontal="center" vertical="center" wrapText="1"/>
    </xf>
    <xf numFmtId="0" fontId="135" fillId="46" borderId="44" xfId="576" applyFont="1" applyFill="1" applyBorder="1" applyAlignment="1">
      <alignment horizontal="center" vertical="center" wrapText="1"/>
    </xf>
    <xf numFmtId="235" fontId="10" fillId="0" borderId="44" xfId="0" applyNumberFormat="1" applyFont="1" applyBorder="1" applyAlignment="1">
      <alignment horizontal="center" vertical="center"/>
    </xf>
    <xf numFmtId="9" fontId="10" fillId="0" borderId="86" xfId="1" applyFont="1" applyFill="1" applyBorder="1" applyAlignment="1">
      <alignment horizontal="center" vertical="center"/>
    </xf>
    <xf numFmtId="9" fontId="10" fillId="0" borderId="44" xfId="1" applyFont="1" applyFill="1" applyBorder="1" applyAlignment="1">
      <alignment horizontal="center" vertical="center"/>
    </xf>
    <xf numFmtId="9" fontId="10" fillId="0" borderId="40" xfId="1" applyFont="1" applyFill="1" applyBorder="1" applyAlignment="1">
      <alignment horizontal="center" vertical="center"/>
    </xf>
    <xf numFmtId="9" fontId="10" fillId="0" borderId="44" xfId="1" applyFont="1" applyFill="1" applyBorder="1" applyAlignment="1">
      <alignment horizontal="center"/>
    </xf>
    <xf numFmtId="9" fontId="10" fillId="0" borderId="40" xfId="1" applyFont="1" applyFill="1" applyBorder="1" applyAlignment="1">
      <alignment horizontal="center"/>
    </xf>
    <xf numFmtId="0" fontId="119" fillId="2" borderId="86" xfId="535" applyNumberFormat="1" applyFont="1" applyFill="1" applyBorder="1" applyAlignment="1">
      <alignment horizontal="center" vertical="center" wrapText="1"/>
    </xf>
    <xf numFmtId="3" fontId="119" fillId="2" borderId="86" xfId="0" applyNumberFormat="1" applyFont="1" applyFill="1" applyBorder="1" applyAlignment="1">
      <alignment horizontal="center" vertical="center" wrapText="1"/>
    </xf>
    <xf numFmtId="3" fontId="7" fillId="2" borderId="94" xfId="0" applyNumberFormat="1" applyFont="1" applyFill="1" applyBorder="1" applyAlignment="1">
      <alignment horizontal="center" vertical="center"/>
    </xf>
    <xf numFmtId="10" fontId="88" fillId="0" borderId="0" xfId="1" applyNumberFormat="1" applyFont="1"/>
    <xf numFmtId="0" fontId="143" fillId="0" borderId="0" xfId="0" applyFont="1"/>
    <xf numFmtId="43" fontId="144" fillId="0" borderId="0" xfId="535" applyFont="1"/>
    <xf numFmtId="0" fontId="145" fillId="0" borderId="0" xfId="0" applyFont="1"/>
    <xf numFmtId="166" fontId="9" fillId="0" borderId="86" xfId="0" quotePrefix="1" applyNumberFormat="1" applyFont="1" applyBorder="1" applyAlignment="1">
      <alignment horizontal="left"/>
    </xf>
    <xf numFmtId="0" fontId="7" fillId="0" borderId="0" xfId="0" applyFont="1" applyAlignment="1">
      <alignment horizontal="right"/>
    </xf>
    <xf numFmtId="0" fontId="9" fillId="0" borderId="42" xfId="0" applyFont="1" applyBorder="1" applyAlignment="1">
      <alignment vertical="top" wrapText="1"/>
    </xf>
    <xf numFmtId="0" fontId="9" fillId="0" borderId="43" xfId="0" applyFont="1" applyBorder="1" applyAlignment="1">
      <alignment vertical="top" wrapText="1"/>
    </xf>
    <xf numFmtId="0" fontId="9" fillId="0" borderId="44" xfId="0" applyFont="1" applyBorder="1" applyAlignment="1">
      <alignment vertical="top" wrapText="1"/>
    </xf>
    <xf numFmtId="0" fontId="123" fillId="0" borderId="50" xfId="0" applyFont="1" applyBorder="1" applyAlignment="1">
      <alignment vertical="top" wrapText="1"/>
    </xf>
    <xf numFmtId="0" fontId="9" fillId="0" borderId="50" xfId="0" applyFont="1" applyBorder="1" applyAlignment="1">
      <alignment vertical="top" wrapText="1"/>
    </xf>
    <xf numFmtId="0" fontId="119" fillId="40" borderId="34" xfId="0" applyFont="1" applyFill="1" applyBorder="1" applyAlignment="1">
      <alignment horizontal="center" vertical="center" wrapText="1"/>
    </xf>
    <xf numFmtId="0" fontId="119" fillId="40" borderId="41" xfId="0" applyFont="1" applyFill="1" applyBorder="1" applyAlignment="1">
      <alignment horizontal="left" vertical="center"/>
    </xf>
    <xf numFmtId="0" fontId="106" fillId="44" borderId="0" xfId="0" applyFont="1" applyFill="1" applyAlignment="1">
      <alignment horizontal="left" vertical="center" wrapText="1"/>
    </xf>
    <xf numFmtId="3" fontId="136" fillId="0" borderId="44" xfId="535" applyNumberFormat="1" applyFont="1" applyFill="1" applyBorder="1" applyAlignment="1">
      <alignment horizontal="center"/>
    </xf>
    <xf numFmtId="166" fontId="9" fillId="0" borderId="42" xfId="0" quotePrefix="1" applyNumberFormat="1" applyFont="1" applyBorder="1" applyAlignment="1">
      <alignment horizontal="left"/>
    </xf>
    <xf numFmtId="0" fontId="106" fillId="44" borderId="61" xfId="0" applyFont="1" applyFill="1" applyBorder="1" applyAlignment="1">
      <alignment vertical="center"/>
    </xf>
    <xf numFmtId="0" fontId="133" fillId="45" borderId="67" xfId="0" applyFont="1" applyFill="1" applyBorder="1" applyAlignment="1">
      <alignment horizontal="center" vertical="center"/>
    </xf>
    <xf numFmtId="0" fontId="11" fillId="2" borderId="0" xfId="2" applyFill="1" applyAlignment="1">
      <alignment horizontal="center"/>
    </xf>
    <xf numFmtId="9" fontId="117" fillId="0" borderId="0" xfId="1" applyFont="1"/>
    <xf numFmtId="167" fontId="117" fillId="0" borderId="0" xfId="1" applyNumberFormat="1" applyFont="1"/>
    <xf numFmtId="9" fontId="10" fillId="0" borderId="0" xfId="1" applyFont="1"/>
    <xf numFmtId="9" fontId="10" fillId="0" borderId="0" xfId="0" applyNumberFormat="1" applyFont="1"/>
    <xf numFmtId="0" fontId="10" fillId="2" borderId="0" xfId="0" applyFont="1" applyFill="1"/>
    <xf numFmtId="0" fontId="10" fillId="2" borderId="0" xfId="0" applyFont="1" applyFill="1" applyAlignment="1">
      <alignment vertical="center" wrapText="1"/>
    </xf>
    <xf numFmtId="0" fontId="154" fillId="43" borderId="12" xfId="0" applyFont="1" applyFill="1" applyBorder="1" applyAlignment="1">
      <alignment horizontal="left" vertical="center" indent="1"/>
    </xf>
    <xf numFmtId="0" fontId="154" fillId="43" borderId="0" xfId="0" applyFont="1" applyFill="1" applyAlignment="1">
      <alignment vertical="center"/>
    </xf>
    <xf numFmtId="0" fontId="154" fillId="43" borderId="105" xfId="0" applyFont="1" applyFill="1" applyBorder="1" applyAlignment="1">
      <alignment vertical="center"/>
    </xf>
    <xf numFmtId="0" fontId="154" fillId="43" borderId="0" xfId="0" applyFont="1" applyFill="1" applyAlignment="1">
      <alignment horizontal="left" vertical="center" indent="1"/>
    </xf>
    <xf numFmtId="0" fontId="154" fillId="43" borderId="105" xfId="0" applyFont="1" applyFill="1" applyBorder="1" applyAlignment="1">
      <alignment horizontal="left" vertical="center" indent="1"/>
    </xf>
    <xf numFmtId="0" fontId="154" fillId="43" borderId="106" xfId="0" applyFont="1" applyFill="1" applyBorder="1" applyAlignment="1">
      <alignment horizontal="left" vertical="center" indent="1"/>
    </xf>
    <xf numFmtId="0" fontId="154" fillId="43" borderId="1" xfId="0" applyFont="1" applyFill="1" applyBorder="1" applyAlignment="1">
      <alignment horizontal="left" vertical="center" indent="1"/>
    </xf>
    <xf numFmtId="0" fontId="154" fillId="43" borderId="107" xfId="0" applyFont="1" applyFill="1" applyBorder="1" applyAlignment="1">
      <alignment horizontal="left" vertical="center" indent="1"/>
    </xf>
    <xf numFmtId="0" fontId="10" fillId="2" borderId="0" xfId="0" applyFont="1" applyFill="1" applyAlignment="1">
      <alignment horizontal="left"/>
    </xf>
    <xf numFmtId="0" fontId="131" fillId="0" borderId="115" xfId="0" applyFont="1" applyBorder="1" applyAlignment="1">
      <alignment horizontal="left" vertical="center" wrapText="1"/>
    </xf>
    <xf numFmtId="0" fontId="10" fillId="0" borderId="0" xfId="0" applyFont="1" applyAlignment="1">
      <alignment horizontal="left"/>
    </xf>
    <xf numFmtId="0" fontId="131" fillId="0" borderId="102" xfId="0" applyFont="1" applyBorder="1" applyAlignment="1">
      <alignment horizontal="center" vertical="top" wrapText="1"/>
    </xf>
    <xf numFmtId="0" fontId="131" fillId="0" borderId="102" xfId="0" applyFont="1" applyBorder="1" applyAlignment="1">
      <alignment horizontal="left" vertical="top" wrapText="1"/>
    </xf>
    <xf numFmtId="0" fontId="131" fillId="0" borderId="27" xfId="0" applyFont="1" applyBorder="1" applyAlignment="1">
      <alignment horizontal="center" vertical="top" wrapText="1"/>
    </xf>
    <xf numFmtId="0" fontId="131" fillId="0" borderId="27" xfId="0" applyFont="1" applyBorder="1" applyAlignment="1">
      <alignment horizontal="left" vertical="top" wrapText="1"/>
    </xf>
    <xf numFmtId="0" fontId="131" fillId="0" borderId="114" xfId="0" applyFont="1" applyBorder="1" applyAlignment="1">
      <alignment vertical="center" wrapText="1"/>
    </xf>
    <xf numFmtId="0" fontId="131" fillId="0" borderId="121" xfId="0" applyFont="1" applyBorder="1" applyAlignment="1">
      <alignment horizontal="left" vertical="center" wrapText="1"/>
    </xf>
    <xf numFmtId="0" fontId="123" fillId="40" borderId="12" xfId="0" applyFont="1" applyFill="1" applyBorder="1" applyAlignment="1">
      <alignment vertical="center" wrapText="1"/>
    </xf>
    <xf numFmtId="0" fontId="131" fillId="0" borderId="121" xfId="0" applyFont="1" applyBorder="1" applyAlignment="1">
      <alignment vertical="top" wrapText="1"/>
    </xf>
    <xf numFmtId="0" fontId="146" fillId="48" borderId="120" xfId="0" applyFont="1" applyFill="1" applyBorder="1" applyAlignment="1">
      <alignment horizontal="center" vertical="center" wrapText="1"/>
    </xf>
    <xf numFmtId="0" fontId="146" fillId="48" borderId="4" xfId="0" applyFont="1" applyFill="1" applyBorder="1" applyAlignment="1">
      <alignment horizontal="center" vertical="center" wrapText="1"/>
    </xf>
    <xf numFmtId="0" fontId="131" fillId="48" borderId="4" xfId="0" applyFont="1" applyFill="1" applyBorder="1" applyAlignment="1">
      <alignment horizontal="center" vertical="center" wrapText="1"/>
    </xf>
    <xf numFmtId="0" fontId="131" fillId="0" borderId="114" xfId="0" applyFont="1" applyBorder="1" applyAlignment="1">
      <alignment vertical="top" wrapText="1"/>
    </xf>
    <xf numFmtId="0" fontId="131" fillId="0" borderId="121" xfId="0" applyFont="1" applyBorder="1" applyAlignment="1">
      <alignment vertical="center" wrapText="1"/>
    </xf>
    <xf numFmtId="0" fontId="10" fillId="40" borderId="4" xfId="0" applyFont="1" applyFill="1" applyBorder="1" applyAlignment="1">
      <alignment vertical="center" wrapText="1"/>
    </xf>
    <xf numFmtId="0" fontId="123" fillId="40" borderId="4" xfId="0" applyFont="1" applyFill="1" applyBorder="1" applyAlignment="1">
      <alignment horizontal="center" vertical="center" wrapText="1"/>
    </xf>
    <xf numFmtId="0" fontId="152" fillId="40" borderId="4" xfId="0" applyFont="1" applyFill="1" applyBorder="1" applyAlignment="1">
      <alignment horizontal="center" vertical="center" wrapText="1"/>
    </xf>
    <xf numFmtId="0" fontId="123" fillId="40" borderId="105" xfId="0" applyFont="1" applyFill="1" applyBorder="1" applyAlignment="1">
      <alignment vertical="center" wrapText="1"/>
    </xf>
    <xf numFmtId="0" fontId="123" fillId="40" borderId="2" xfId="0" applyFont="1" applyFill="1" applyBorder="1" applyAlignment="1">
      <alignment vertical="center" wrapText="1"/>
    </xf>
    <xf numFmtId="0" fontId="123" fillId="40" borderId="9" xfId="0" applyFont="1" applyFill="1" applyBorder="1" applyAlignment="1">
      <alignment horizontal="left" vertical="center" wrapText="1"/>
    </xf>
    <xf numFmtId="0" fontId="123" fillId="40" borderId="123" xfId="0" applyFont="1" applyFill="1" applyBorder="1" applyAlignment="1">
      <alignment vertical="center" wrapText="1"/>
    </xf>
    <xf numFmtId="0" fontId="123" fillId="40" borderId="113" xfId="0" applyFont="1" applyFill="1" applyBorder="1" applyAlignment="1">
      <alignment horizontal="left" vertical="center" wrapText="1"/>
    </xf>
    <xf numFmtId="0" fontId="131" fillId="0" borderId="114" xfId="0" applyFont="1" applyBorder="1" applyAlignment="1">
      <alignment horizontal="left" vertical="center" wrapText="1"/>
    </xf>
    <xf numFmtId="0" fontId="131" fillId="0" borderId="115" xfId="0" applyFont="1" applyBorder="1" applyAlignment="1">
      <alignment vertical="top" wrapText="1"/>
    </xf>
    <xf numFmtId="0" fontId="10" fillId="0" borderId="102" xfId="0" applyFont="1" applyBorder="1" applyAlignment="1">
      <alignment horizontal="left" vertical="center" wrapText="1"/>
    </xf>
    <xf numFmtId="0" fontId="10" fillId="2" borderId="0" xfId="0" applyFont="1" applyFill="1" applyAlignment="1">
      <alignment horizontal="center" vertical="center" wrapText="1"/>
    </xf>
    <xf numFmtId="0" fontId="10" fillId="0" borderId="0" xfId="0" applyFont="1" applyAlignment="1">
      <alignment vertical="top" wrapText="1"/>
    </xf>
    <xf numFmtId="0" fontId="10" fillId="0" borderId="0" xfId="0" applyFont="1" applyAlignment="1">
      <alignment horizontal="left" vertical="top" wrapText="1"/>
    </xf>
    <xf numFmtId="0" fontId="115" fillId="0" borderId="0" xfId="2" applyFont="1" applyAlignment="1">
      <alignment horizontal="center" vertical="center"/>
    </xf>
    <xf numFmtId="0" fontId="10" fillId="2" borderId="0" xfId="0" applyFont="1" applyFill="1" applyAlignment="1">
      <alignment vertical="center"/>
    </xf>
    <xf numFmtId="0" fontId="115" fillId="0" borderId="0" xfId="2" applyFont="1" applyAlignment="1">
      <alignment vertical="center"/>
    </xf>
    <xf numFmtId="0" fontId="106" fillId="44" borderId="101" xfId="0" applyFont="1" applyFill="1" applyBorder="1" applyAlignment="1">
      <alignment horizontal="center" vertical="center" wrapText="1"/>
    </xf>
    <xf numFmtId="0" fontId="106" fillId="44" borderId="134" xfId="0" applyFont="1" applyFill="1" applyBorder="1" applyAlignment="1">
      <alignment horizontal="center" vertical="center" wrapText="1"/>
    </xf>
    <xf numFmtId="0" fontId="106" fillId="44" borderId="11"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wrapText="1"/>
    </xf>
    <xf numFmtId="0" fontId="10" fillId="0" borderId="0" xfId="0" applyFont="1" applyAlignment="1">
      <alignment vertical="center" wrapText="1"/>
    </xf>
    <xf numFmtId="0" fontId="106" fillId="44" borderId="137" xfId="0" applyFont="1" applyFill="1" applyBorder="1" applyAlignment="1">
      <alignment horizontal="center" vertical="center" wrapText="1"/>
    </xf>
    <xf numFmtId="0" fontId="7" fillId="0" borderId="116" xfId="0" applyFont="1" applyBorder="1" applyAlignment="1">
      <alignment horizontal="center" vertical="center" wrapText="1"/>
    </xf>
    <xf numFmtId="0" fontId="7" fillId="0" borderId="0" xfId="0" applyFont="1" applyAlignment="1">
      <alignment horizontal="center" vertical="center" wrapText="1"/>
    </xf>
    <xf numFmtId="0" fontId="7" fillId="0" borderId="116" xfId="0" applyFont="1" applyBorder="1" applyAlignment="1">
      <alignment horizontal="center" vertical="center"/>
    </xf>
    <xf numFmtId="0" fontId="106" fillId="44" borderId="135" xfId="0" applyFont="1" applyFill="1" applyBorder="1" applyAlignment="1">
      <alignment horizontal="center" vertical="center" wrapText="1"/>
    </xf>
    <xf numFmtId="0" fontId="7" fillId="0" borderId="101" xfId="0" applyFont="1" applyBorder="1" applyAlignment="1">
      <alignment horizontal="center" vertical="top" wrapText="1"/>
    </xf>
    <xf numFmtId="0" fontId="7" fillId="0" borderId="116" xfId="0" applyFont="1" applyBorder="1" applyAlignment="1">
      <alignment horizontal="center" vertical="top" wrapText="1"/>
    </xf>
    <xf numFmtId="0" fontId="7" fillId="0" borderId="102" xfId="0" applyFont="1" applyBorder="1" applyAlignment="1">
      <alignment horizontal="center" vertical="top" wrapText="1"/>
    </xf>
    <xf numFmtId="0" fontId="10" fillId="0" borderId="101" xfId="0" applyFont="1" applyBorder="1" applyAlignment="1">
      <alignment vertical="center" wrapText="1"/>
    </xf>
    <xf numFmtId="0" fontId="10" fillId="0" borderId="116" xfId="0" applyFont="1" applyBorder="1" applyAlignment="1">
      <alignment vertical="center" wrapText="1"/>
    </xf>
    <xf numFmtId="0" fontId="10" fillId="0" borderId="102" xfId="0" applyFont="1" applyBorder="1" applyAlignment="1">
      <alignment vertical="center" wrapText="1"/>
    </xf>
    <xf numFmtId="0" fontId="106" fillId="44" borderId="117" xfId="0" applyFont="1" applyFill="1" applyBorder="1" applyAlignment="1">
      <alignment horizontal="center" vertical="center" wrapText="1"/>
    </xf>
    <xf numFmtId="0" fontId="10" fillId="0" borderId="12" xfId="0" applyFont="1" applyBorder="1" applyAlignment="1">
      <alignment vertical="center" wrapText="1"/>
    </xf>
    <xf numFmtId="0" fontId="10" fillId="0" borderId="117" xfId="0" applyFont="1" applyBorder="1" applyAlignment="1">
      <alignment vertical="center" wrapText="1"/>
    </xf>
    <xf numFmtId="0" fontId="10" fillId="0" borderId="0" xfId="0" quotePrefix="1" applyFont="1" applyAlignment="1">
      <alignment horizontal="left" vertical="center" wrapText="1"/>
    </xf>
    <xf numFmtId="0" fontId="10" fillId="0" borderId="11" xfId="0" applyFont="1" applyBorder="1" applyAlignment="1">
      <alignment vertical="center" wrapText="1"/>
    </xf>
    <xf numFmtId="0" fontId="10" fillId="0" borderId="137" xfId="0" applyFont="1" applyBorder="1" applyAlignment="1">
      <alignment vertical="center" wrapText="1"/>
    </xf>
    <xf numFmtId="0" fontId="10" fillId="0" borderId="27" xfId="0" applyFont="1" applyBorder="1" applyAlignment="1">
      <alignment vertical="center" wrapText="1"/>
    </xf>
    <xf numFmtId="0" fontId="7" fillId="0" borderId="135" xfId="0" applyFont="1" applyBorder="1" applyAlignment="1">
      <alignment horizontal="center" vertical="top" wrapText="1"/>
    </xf>
    <xf numFmtId="0" fontId="10" fillId="0" borderId="117" xfId="0" applyFont="1" applyBorder="1" applyAlignment="1">
      <alignment horizontal="left" vertical="center" wrapText="1"/>
    </xf>
    <xf numFmtId="49" fontId="10" fillId="2" borderId="117" xfId="0" applyNumberFormat="1" applyFont="1" applyFill="1" applyBorder="1" applyAlignment="1">
      <alignment horizontal="left" vertical="center" wrapText="1"/>
    </xf>
    <xf numFmtId="0" fontId="10" fillId="0" borderId="117" xfId="0" applyFont="1" applyBorder="1" applyAlignment="1">
      <alignment horizontal="left" vertical="center"/>
    </xf>
    <xf numFmtId="0" fontId="7" fillId="0" borderId="117" xfId="0" applyFont="1" applyBorder="1" applyAlignment="1">
      <alignment horizontal="left" vertical="center"/>
    </xf>
    <xf numFmtId="0" fontId="7" fillId="0" borderId="137" xfId="0" applyFont="1" applyBorder="1" applyAlignment="1">
      <alignment horizontal="left" vertical="center"/>
    </xf>
    <xf numFmtId="0" fontId="10" fillId="0" borderId="137" xfId="0" applyFont="1" applyBorder="1" applyAlignment="1">
      <alignment horizontal="left" vertical="center"/>
    </xf>
    <xf numFmtId="167" fontId="10" fillId="0" borderId="0" xfId="1" applyNumberFormat="1" applyFont="1"/>
    <xf numFmtId="10" fontId="117" fillId="0" borderId="0" xfId="1" applyNumberFormat="1" applyFont="1"/>
    <xf numFmtId="2" fontId="10" fillId="0" borderId="0" xfId="1" applyNumberFormat="1" applyFont="1"/>
    <xf numFmtId="9" fontId="10" fillId="0" borderId="0" xfId="1" applyFont="1" applyBorder="1"/>
    <xf numFmtId="167" fontId="10" fillId="0" borderId="0" xfId="1" applyNumberFormat="1" applyFont="1" applyBorder="1"/>
    <xf numFmtId="234" fontId="10" fillId="0" borderId="86" xfId="75" applyNumberFormat="1" applyFont="1" applyFill="1" applyBorder="1" applyAlignment="1">
      <alignment horizontal="center" vertical="center"/>
    </xf>
    <xf numFmtId="0" fontId="163" fillId="0" borderId="0" xfId="0" applyFont="1"/>
    <xf numFmtId="235" fontId="9" fillId="0" borderId="44" xfId="0" applyNumberFormat="1" applyFont="1" applyBorder="1" applyAlignment="1">
      <alignment horizontal="center" vertical="center"/>
    </xf>
    <xf numFmtId="0" fontId="9" fillId="0" borderId="116" xfId="0" applyFont="1" applyBorder="1" applyAlignment="1">
      <alignment vertical="center" wrapText="1"/>
    </xf>
    <xf numFmtId="0" fontId="163" fillId="2" borderId="0" xfId="0" applyFont="1" applyFill="1"/>
    <xf numFmtId="0" fontId="165" fillId="2" borderId="0" xfId="0" applyFont="1" applyFill="1"/>
    <xf numFmtId="0" fontId="163" fillId="2" borderId="0" xfId="0" applyFont="1" applyFill="1" applyAlignment="1">
      <alignment wrapText="1"/>
    </xf>
    <xf numFmtId="0" fontId="169" fillId="2" borderId="0" xfId="0" applyFont="1" applyFill="1" applyAlignment="1">
      <alignment horizontal="left" vertical="center"/>
    </xf>
    <xf numFmtId="0" fontId="169" fillId="2" borderId="8" xfId="0" applyFont="1" applyFill="1" applyBorder="1" applyAlignment="1">
      <alignment horizontal="left" vertical="center"/>
    </xf>
    <xf numFmtId="0" fontId="169" fillId="2" borderId="8" xfId="0" applyFont="1" applyFill="1" applyBorder="1" applyAlignment="1">
      <alignment horizontal="left" vertical="center" wrapText="1"/>
    </xf>
    <xf numFmtId="0" fontId="171" fillId="50" borderId="130" xfId="0" applyFont="1" applyFill="1" applyBorder="1" applyAlignment="1">
      <alignment vertical="center" wrapText="1"/>
    </xf>
    <xf numFmtId="0" fontId="171" fillId="50" borderId="4" xfId="0" applyFont="1" applyFill="1" applyBorder="1" applyAlignment="1">
      <alignment vertical="center" wrapText="1"/>
    </xf>
    <xf numFmtId="0" fontId="171" fillId="50" borderId="125" xfId="0" applyFont="1" applyFill="1" applyBorder="1" applyAlignment="1">
      <alignment vertical="center" wrapText="1"/>
    </xf>
    <xf numFmtId="0" fontId="163" fillId="0" borderId="4" xfId="0" applyFont="1" applyBorder="1" applyAlignment="1">
      <alignment vertical="top" wrapText="1"/>
    </xf>
    <xf numFmtId="0" fontId="11" fillId="2" borderId="4" xfId="2" applyFill="1" applyBorder="1" applyAlignment="1">
      <alignment vertical="top" wrapText="1"/>
    </xf>
    <xf numFmtId="0" fontId="11" fillId="0" borderId="0" xfId="2" applyAlignment="1">
      <alignment wrapText="1"/>
    </xf>
    <xf numFmtId="0" fontId="163" fillId="0" borderId="113" xfId="0" applyFont="1" applyBorder="1" applyAlignment="1">
      <alignment horizontal="left" vertical="top" wrapText="1"/>
    </xf>
    <xf numFmtId="0" fontId="174" fillId="2" borderId="4" xfId="0" applyFont="1" applyFill="1" applyBorder="1" applyAlignment="1">
      <alignment vertical="top" wrapText="1"/>
    </xf>
    <xf numFmtId="0" fontId="174" fillId="0" borderId="4" xfId="0" applyFont="1" applyBorder="1" applyAlignment="1">
      <alignment vertical="top" wrapText="1"/>
    </xf>
    <xf numFmtId="0" fontId="165" fillId="0" borderId="4" xfId="0" applyFont="1" applyBorder="1" applyAlignment="1">
      <alignment vertical="top" wrapText="1"/>
    </xf>
    <xf numFmtId="0" fontId="11" fillId="0" borderId="4" xfId="2" applyBorder="1" applyAlignment="1">
      <alignment vertical="top" wrapText="1"/>
    </xf>
    <xf numFmtId="0" fontId="165" fillId="0" borderId="4" xfId="0" applyFont="1" applyBorder="1" applyAlignment="1">
      <alignment vertical="top"/>
    </xf>
    <xf numFmtId="0" fontId="175" fillId="0" borderId="4" xfId="0" applyFont="1" applyBorder="1" applyAlignment="1">
      <alignment vertical="top" wrapText="1"/>
    </xf>
    <xf numFmtId="0" fontId="176" fillId="0" borderId="4" xfId="0" applyFont="1" applyBorder="1" applyAlignment="1">
      <alignment vertical="top" wrapText="1"/>
    </xf>
    <xf numFmtId="0" fontId="163" fillId="2" borderId="4" xfId="0" applyFont="1" applyFill="1" applyBorder="1"/>
    <xf numFmtId="0" fontId="165" fillId="0" borderId="4" xfId="604" applyFont="1" applyBorder="1" applyAlignment="1">
      <alignment vertical="top" wrapText="1"/>
    </xf>
    <xf numFmtId="0" fontId="177" fillId="52" borderId="2" xfId="0" applyFont="1" applyFill="1" applyBorder="1" applyAlignment="1">
      <alignment horizontal="left" vertical="center" wrapText="1"/>
    </xf>
    <xf numFmtId="0" fontId="165" fillId="0" borderId="4" xfId="604" applyFont="1" applyBorder="1" applyAlignment="1">
      <alignment vertical="top"/>
    </xf>
    <xf numFmtId="0" fontId="173" fillId="52" borderId="130" xfId="0" applyFont="1" applyFill="1" applyBorder="1" applyAlignment="1">
      <alignment vertical="center" wrapText="1"/>
    </xf>
    <xf numFmtId="0" fontId="178" fillId="0" borderId="4" xfId="605" applyFont="1" applyFill="1" applyBorder="1" applyAlignment="1">
      <alignment vertical="top" wrapText="1"/>
    </xf>
    <xf numFmtId="0" fontId="178" fillId="0" borderId="4" xfId="605" applyFont="1" applyFill="1" applyBorder="1" applyAlignment="1">
      <alignment vertical="top"/>
    </xf>
    <xf numFmtId="0" fontId="163" fillId="0" borderId="4" xfId="0" applyFont="1" applyBorder="1" applyAlignment="1">
      <alignment horizontal="left" vertical="top" wrapText="1"/>
    </xf>
    <xf numFmtId="0" fontId="179" fillId="2" borderId="4" xfId="0" applyFont="1" applyFill="1" applyBorder="1" applyAlignment="1">
      <alignment vertical="top" wrapText="1"/>
    </xf>
    <xf numFmtId="0" fontId="173" fillId="52" borderId="4" xfId="0" applyFont="1" applyFill="1" applyBorder="1" applyAlignment="1">
      <alignment horizontal="left" vertical="center" wrapText="1"/>
    </xf>
    <xf numFmtId="0" fontId="174" fillId="0" borderId="8" xfId="0" applyFont="1" applyBorder="1" applyAlignment="1">
      <alignment vertical="top" wrapText="1"/>
    </xf>
    <xf numFmtId="0" fontId="11" fillId="0" borderId="8" xfId="2" applyBorder="1" applyAlignment="1">
      <alignment vertical="top" wrapText="1"/>
    </xf>
    <xf numFmtId="0" fontId="165" fillId="0" borderId="8" xfId="0" applyFont="1" applyBorder="1" applyAlignment="1">
      <alignment vertical="top" wrapText="1"/>
    </xf>
    <xf numFmtId="0" fontId="11" fillId="0" borderId="130" xfId="2" applyBorder="1" applyAlignment="1">
      <alignment vertical="top" wrapText="1"/>
    </xf>
    <xf numFmtId="0" fontId="11" fillId="0" borderId="125" xfId="2" applyBorder="1" applyAlignment="1">
      <alignment vertical="top" wrapText="1"/>
    </xf>
    <xf numFmtId="0" fontId="163" fillId="0" borderId="125" xfId="0" applyFont="1" applyBorder="1" applyAlignment="1">
      <alignment vertical="top" wrapText="1"/>
    </xf>
    <xf numFmtId="0" fontId="178" fillId="2" borderId="117" xfId="604" applyFont="1" applyFill="1" applyBorder="1" applyAlignment="1">
      <alignment vertical="top" wrapText="1"/>
    </xf>
    <xf numFmtId="0" fontId="163" fillId="2" borderId="138" xfId="0" applyFont="1" applyFill="1" applyBorder="1" applyAlignment="1">
      <alignment wrapText="1"/>
    </xf>
    <xf numFmtId="0" fontId="179" fillId="0" borderId="4" xfId="0" applyFont="1" applyBorder="1" applyAlignment="1">
      <alignment vertical="top" wrapText="1"/>
    </xf>
    <xf numFmtId="0" fontId="165" fillId="0" borderId="4" xfId="603" applyFont="1" applyFill="1" applyBorder="1" applyAlignment="1">
      <alignment vertical="top" wrapText="1"/>
    </xf>
    <xf numFmtId="0" fontId="163" fillId="0" borderId="4" xfId="0" applyFont="1" applyBorder="1"/>
    <xf numFmtId="0" fontId="163" fillId="0" borderId="4" xfId="0" applyFont="1" applyBorder="1" applyAlignment="1">
      <alignment wrapText="1"/>
    </xf>
    <xf numFmtId="0" fontId="165" fillId="0" borderId="4" xfId="0" applyFont="1" applyBorder="1" applyAlignment="1">
      <alignment horizontal="left" vertical="top" wrapText="1"/>
    </xf>
    <xf numFmtId="0" fontId="11" fillId="0" borderId="4" xfId="2" applyBorder="1" applyAlignment="1">
      <alignment vertical="top"/>
    </xf>
    <xf numFmtId="0" fontId="11" fillId="2" borderId="4" xfId="2" quotePrefix="1" applyFill="1" applyBorder="1" applyAlignment="1">
      <alignment vertical="top" wrapText="1"/>
    </xf>
    <xf numFmtId="0" fontId="174" fillId="0" borderId="4" xfId="0" quotePrefix="1" applyFont="1" applyBorder="1" applyAlignment="1">
      <alignment vertical="top" wrapText="1"/>
    </xf>
    <xf numFmtId="0" fontId="187" fillId="0" borderId="0" xfId="0" applyFont="1"/>
    <xf numFmtId="0" fontId="188" fillId="0" borderId="0" xfId="2" applyFont="1"/>
    <xf numFmtId="0" fontId="189" fillId="0" borderId="0" xfId="0" applyFont="1"/>
    <xf numFmtId="0" fontId="190" fillId="44" borderId="45" xfId="0" applyFont="1" applyFill="1" applyBorder="1" applyAlignment="1">
      <alignment horizontal="left" vertical="center"/>
    </xf>
    <xf numFmtId="0" fontId="190" fillId="44" borderId="0" xfId="0" applyFont="1" applyFill="1" applyAlignment="1">
      <alignment horizontal="left" vertical="center"/>
    </xf>
    <xf numFmtId="0" fontId="190" fillId="0" borderId="0" xfId="0" applyFont="1" applyAlignment="1">
      <alignment horizontal="left" vertical="center"/>
    </xf>
    <xf numFmtId="0" fontId="127" fillId="0" borderId="4" xfId="0" applyFont="1" applyBorder="1" applyAlignment="1">
      <alignment vertical="top" wrapText="1"/>
    </xf>
    <xf numFmtId="0" fontId="176" fillId="0" borderId="86" xfId="0" applyFont="1" applyBorder="1" applyAlignment="1">
      <alignment horizontal="left" vertical="center" wrapText="1" indent="2"/>
    </xf>
    <xf numFmtId="10" fontId="88" fillId="0" borderId="0" xfId="0" applyNumberFormat="1" applyFont="1"/>
    <xf numFmtId="9" fontId="88" fillId="0" borderId="0" xfId="1" applyFont="1"/>
    <xf numFmtId="0" fontId="135" fillId="46" borderId="86" xfId="576" applyFont="1" applyFill="1" applyBorder="1" applyAlignment="1">
      <alignment horizontal="center" vertical="center" wrapText="1"/>
    </xf>
    <xf numFmtId="0" fontId="123" fillId="40" borderId="140" xfId="0" applyFont="1" applyFill="1" applyBorder="1" applyAlignment="1">
      <alignment horizontal="center" vertical="center" wrapText="1"/>
    </xf>
    <xf numFmtId="0" fontId="123" fillId="40" borderId="10" xfId="0" applyFont="1" applyFill="1" applyBorder="1" applyAlignment="1">
      <alignment vertical="center" wrapText="1"/>
    </xf>
    <xf numFmtId="0" fontId="123" fillId="40" borderId="140" xfId="0" applyFont="1" applyFill="1" applyBorder="1" applyAlignment="1">
      <alignment horizontal="left" vertical="center" wrapText="1"/>
    </xf>
    <xf numFmtId="0" fontId="11" fillId="0" borderId="140" xfId="2" applyBorder="1" applyAlignment="1">
      <alignment vertical="top" wrapText="1"/>
    </xf>
    <xf numFmtId="0" fontId="174" fillId="0" borderId="140" xfId="0" applyFont="1" applyBorder="1" applyAlignment="1">
      <alignment vertical="top" wrapText="1"/>
    </xf>
    <xf numFmtId="0" fontId="173" fillId="52" borderId="10" xfId="0" applyFont="1" applyFill="1" applyBorder="1" applyAlignment="1">
      <alignment vertical="center" wrapText="1"/>
    </xf>
    <xf numFmtId="0" fontId="127" fillId="2" borderId="4" xfId="0" applyFont="1" applyFill="1" applyBorder="1" applyAlignment="1">
      <alignment vertical="top" wrapText="1"/>
    </xf>
    <xf numFmtId="0" fontId="165" fillId="2" borderId="4" xfId="0" applyFont="1" applyFill="1" applyBorder="1" applyAlignment="1">
      <alignment vertical="top" wrapText="1"/>
    </xf>
    <xf numFmtId="0" fontId="84" fillId="44" borderId="0" xfId="0" applyFont="1" applyFill="1" applyAlignment="1">
      <alignment horizontal="left" vertical="center"/>
    </xf>
    <xf numFmtId="166" fontId="85" fillId="40" borderId="0" xfId="0" applyNumberFormat="1" applyFont="1" applyFill="1" applyAlignment="1">
      <alignment horizontal="left" vertical="justify"/>
    </xf>
    <xf numFmtId="0" fontId="83" fillId="0" borderId="0" xfId="0" applyFont="1" applyAlignment="1">
      <alignment horizontal="left"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106" fillId="44" borderId="42" xfId="0" applyFont="1" applyFill="1" applyBorder="1" applyAlignment="1">
      <alignment horizontal="left" vertical="center"/>
    </xf>
    <xf numFmtId="0" fontId="106" fillId="44" borderId="43" xfId="0" applyFont="1" applyFill="1" applyBorder="1" applyAlignment="1">
      <alignment horizontal="left" vertical="center"/>
    </xf>
    <xf numFmtId="0" fontId="106" fillId="44" borderId="44" xfId="0" applyFont="1" applyFill="1" applyBorder="1" applyAlignment="1">
      <alignment horizontal="left" vertical="center"/>
    </xf>
    <xf numFmtId="0" fontId="119" fillId="40" borderId="40" xfId="0" applyFont="1" applyFill="1" applyBorder="1" applyAlignment="1">
      <alignment horizontal="center" vertical="center"/>
    </xf>
    <xf numFmtId="0" fontId="119" fillId="40" borderId="42" xfId="0" applyFont="1" applyFill="1" applyBorder="1" applyAlignment="1">
      <alignment horizontal="center" vertical="center"/>
    </xf>
    <xf numFmtId="0" fontId="119" fillId="40" borderId="43" xfId="0" applyFont="1" applyFill="1" applyBorder="1" applyAlignment="1">
      <alignment horizontal="center" vertical="center"/>
    </xf>
    <xf numFmtId="0" fontId="119" fillId="40" borderId="44" xfId="0" applyFont="1" applyFill="1" applyBorder="1" applyAlignment="1">
      <alignment horizontal="center" vertical="center"/>
    </xf>
    <xf numFmtId="0" fontId="9" fillId="0" borderId="40" xfId="0" applyFont="1" applyBorder="1" applyAlignment="1">
      <alignment horizontal="left" wrapText="1"/>
    </xf>
    <xf numFmtId="0" fontId="119" fillId="0" borderId="42" xfId="0" applyFont="1" applyBorder="1" applyAlignment="1">
      <alignment horizontal="left" vertical="center" wrapText="1"/>
    </xf>
    <xf numFmtId="0" fontId="119" fillId="0" borderId="43" xfId="0" applyFont="1" applyBorder="1" applyAlignment="1">
      <alignment horizontal="left" vertical="center" wrapText="1"/>
    </xf>
    <xf numFmtId="0" fontId="119" fillId="0" borderId="44" xfId="0" applyFont="1" applyBorder="1" applyAlignment="1">
      <alignment horizontal="left" vertical="center" wrapText="1"/>
    </xf>
    <xf numFmtId="0" fontId="9" fillId="0" borderId="40" xfId="0" applyFont="1" applyBorder="1" applyAlignment="1">
      <alignment horizontal="left" vertical="center" wrapText="1"/>
    </xf>
    <xf numFmtId="0" fontId="106" fillId="44" borderId="47" xfId="0" applyFont="1" applyFill="1" applyBorder="1" applyAlignment="1">
      <alignment horizontal="left" vertical="center"/>
    </xf>
    <xf numFmtId="0" fontId="106" fillId="44" borderId="0" xfId="0" applyFont="1" applyFill="1" applyAlignment="1">
      <alignment horizontal="left" vertical="center"/>
    </xf>
    <xf numFmtId="9" fontId="9" fillId="0" borderId="91" xfId="1" quotePrefix="1" applyFont="1" applyBorder="1" applyAlignment="1">
      <alignment horizontal="center" vertical="center"/>
    </xf>
    <xf numFmtId="9" fontId="9" fillId="0" borderId="43" xfId="1" quotePrefix="1" applyFont="1" applyBorder="1" applyAlignment="1">
      <alignment horizontal="center" vertical="center"/>
    </xf>
    <xf numFmtId="9" fontId="9" fillId="0" borderId="88" xfId="1" applyFont="1" applyBorder="1" applyAlignment="1">
      <alignment horizontal="center" vertical="center"/>
    </xf>
    <xf numFmtId="9" fontId="9" fillId="0" borderId="63" xfId="1" quotePrefix="1" applyFont="1" applyBorder="1" applyAlignment="1">
      <alignment horizontal="left" vertical="center"/>
    </xf>
    <xf numFmtId="9" fontId="9" fillId="0" borderId="52" xfId="1" quotePrefix="1" applyFont="1" applyBorder="1" applyAlignment="1">
      <alignment horizontal="left" vertical="center"/>
    </xf>
    <xf numFmtId="9" fontId="9" fillId="0" borderId="64" xfId="1" applyFont="1" applyBorder="1" applyAlignment="1">
      <alignment horizontal="left" vertical="center"/>
    </xf>
    <xf numFmtId="0" fontId="9" fillId="0" borderId="40" xfId="0" applyFont="1" applyBorder="1" applyAlignment="1">
      <alignment horizontal="left" vertical="top" wrapText="1"/>
    </xf>
    <xf numFmtId="1" fontId="9" fillId="0" borderId="42" xfId="0" applyNumberFormat="1" applyFont="1" applyBorder="1" applyAlignment="1">
      <alignment horizontal="left" vertical="top" wrapText="1"/>
    </xf>
    <xf numFmtId="1" fontId="9" fillId="0" borderId="43" xfId="0" applyNumberFormat="1" applyFont="1" applyBorder="1" applyAlignment="1">
      <alignment horizontal="left" vertical="top" wrapText="1"/>
    </xf>
    <xf numFmtId="1" fontId="9" fillId="0" borderId="44" xfId="0" applyNumberFormat="1" applyFont="1" applyBorder="1" applyAlignment="1">
      <alignment horizontal="left" vertical="top" wrapText="1"/>
    </xf>
    <xf numFmtId="0" fontId="9" fillId="0" borderId="64"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xf>
    <xf numFmtId="0" fontId="9" fillId="0" borderId="43" xfId="0" applyFont="1" applyBorder="1" applyAlignment="1">
      <alignment horizontal="center"/>
    </xf>
    <xf numFmtId="0" fontId="9" fillId="0" borderId="88" xfId="0" applyFont="1" applyBorder="1" applyAlignment="1">
      <alignment horizontal="center"/>
    </xf>
    <xf numFmtId="0" fontId="106" fillId="44" borderId="38" xfId="0" applyFont="1" applyFill="1" applyBorder="1" applyAlignment="1">
      <alignment horizontal="left" vertical="center"/>
    </xf>
    <xf numFmtId="0" fontId="106" fillId="44" borderId="39" xfId="0" applyFont="1" applyFill="1" applyBorder="1" applyAlignment="1">
      <alignment horizontal="left" vertical="center"/>
    </xf>
    <xf numFmtId="0" fontId="119" fillId="40" borderId="41" xfId="0" applyFont="1" applyFill="1" applyBorder="1" applyAlignment="1">
      <alignment horizontal="center" vertical="center"/>
    </xf>
    <xf numFmtId="0" fontId="9" fillId="0" borderId="40" xfId="0" applyFont="1" applyBorder="1" applyAlignment="1">
      <alignment horizontal="left" vertical="top"/>
    </xf>
    <xf numFmtId="0" fontId="106" fillId="44" borderId="61" xfId="0" applyFont="1" applyFill="1" applyBorder="1" applyAlignment="1">
      <alignment horizontal="left" vertical="center"/>
    </xf>
    <xf numFmtId="0" fontId="106" fillId="44" borderId="62" xfId="0" applyFont="1" applyFill="1" applyBorder="1" applyAlignment="1">
      <alignment horizontal="left" vertical="center"/>
    </xf>
    <xf numFmtId="0" fontId="123" fillId="0" borderId="50" xfId="0" applyFont="1" applyBorder="1" applyAlignment="1">
      <alignment horizontal="left" vertical="top" wrapText="1"/>
    </xf>
    <xf numFmtId="0" fontId="9" fillId="0" borderId="50" xfId="0" applyFont="1" applyBorder="1" applyAlignment="1">
      <alignment horizontal="left" vertical="top" wrapText="1"/>
    </xf>
    <xf numFmtId="1" fontId="9" fillId="0" borderId="40" xfId="0" applyNumberFormat="1" applyFont="1" applyBorder="1" applyAlignment="1">
      <alignment horizontal="left" vertical="top" wrapText="1"/>
    </xf>
    <xf numFmtId="0" fontId="9" fillId="0" borderId="42" xfId="0" applyFont="1" applyBorder="1" applyAlignment="1">
      <alignment horizontal="lef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2" xfId="0" applyFont="1" applyBorder="1" applyAlignment="1">
      <alignment horizontal="left" wrapText="1"/>
    </xf>
    <xf numFmtId="0" fontId="9" fillId="0" borderId="43" xfId="0" applyFont="1" applyBorder="1" applyAlignment="1">
      <alignment horizontal="left" wrapText="1"/>
    </xf>
    <xf numFmtId="0" fontId="9" fillId="0" borderId="88" xfId="0" applyFont="1" applyBorder="1" applyAlignment="1">
      <alignment horizontal="left" wrapText="1"/>
    </xf>
    <xf numFmtId="0" fontId="9" fillId="0" borderId="40" xfId="0" applyFont="1" applyBorder="1" applyAlignment="1">
      <alignment horizontal="left" vertical="center"/>
    </xf>
    <xf numFmtId="0" fontId="119" fillId="0" borderId="40" xfId="0" applyFont="1" applyBorder="1" applyAlignment="1">
      <alignment horizontal="left" vertical="center" wrapText="1"/>
    </xf>
    <xf numFmtId="0" fontId="119" fillId="0" borderId="86" xfId="0" applyFont="1" applyBorder="1" applyAlignment="1">
      <alignment horizontal="left" vertical="center" wrapText="1"/>
    </xf>
    <xf numFmtId="0" fontId="123" fillId="0" borderId="40" xfId="0" applyFont="1" applyBorder="1" applyAlignment="1">
      <alignment horizontal="left" vertical="top" wrapText="1"/>
    </xf>
    <xf numFmtId="0" fontId="10" fillId="0" borderId="86" xfId="0" applyFont="1" applyBorder="1" applyAlignment="1">
      <alignment horizontal="left" vertical="center"/>
    </xf>
    <xf numFmtId="0" fontId="7" fillId="0" borderId="86" xfId="0" applyFont="1" applyBorder="1" applyAlignment="1">
      <alignment horizontal="left" vertical="center"/>
    </xf>
    <xf numFmtId="0" fontId="10" fillId="0" borderId="86" xfId="0" applyFont="1" applyBorder="1" applyAlignment="1">
      <alignment horizontal="left" vertical="center" indent="1"/>
    </xf>
    <xf numFmtId="0" fontId="106" fillId="44" borderId="46" xfId="0" applyFont="1" applyFill="1" applyBorder="1" applyAlignment="1">
      <alignment horizontal="left" vertical="center"/>
    </xf>
    <xf numFmtId="0" fontId="7" fillId="40" borderId="36" xfId="0" applyFont="1" applyFill="1" applyBorder="1" applyAlignment="1">
      <alignment horizontal="center" vertical="center" wrapText="1"/>
    </xf>
    <xf numFmtId="0" fontId="7" fillId="40" borderId="37" xfId="0" applyFont="1" applyFill="1" applyBorder="1" applyAlignment="1">
      <alignment horizontal="center" vertical="center" wrapText="1"/>
    </xf>
    <xf numFmtId="0" fontId="7" fillId="0" borderId="86" xfId="0" applyFont="1" applyBorder="1" applyAlignment="1">
      <alignment horizontal="left" vertical="center" wrapText="1"/>
    </xf>
    <xf numFmtId="0" fontId="7" fillId="40" borderId="33" xfId="0" applyFont="1" applyFill="1" applyBorder="1" applyAlignment="1">
      <alignment horizontal="center" vertical="center"/>
    </xf>
    <xf numFmtId="0" fontId="7" fillId="40" borderId="34" xfId="0" applyFont="1" applyFill="1" applyBorder="1" applyAlignment="1">
      <alignment horizontal="center" vertical="center"/>
    </xf>
    <xf numFmtId="0" fontId="106" fillId="44" borderId="35" xfId="0" applyFont="1" applyFill="1" applyBorder="1" applyAlignment="1">
      <alignment horizontal="left" vertical="center"/>
    </xf>
    <xf numFmtId="0" fontId="106" fillId="44" borderId="36" xfId="0" applyFont="1" applyFill="1" applyBorder="1" applyAlignment="1">
      <alignment horizontal="left" vertical="center"/>
    </xf>
    <xf numFmtId="0" fontId="106" fillId="44" borderId="37" xfId="0" applyFont="1" applyFill="1" applyBorder="1" applyAlignment="1">
      <alignment horizontal="left" vertical="center"/>
    </xf>
    <xf numFmtId="0" fontId="122" fillId="0" borderId="40" xfId="0" applyFont="1" applyBorder="1" applyAlignment="1">
      <alignment horizontal="left" vertical="top" wrapText="1"/>
    </xf>
    <xf numFmtId="9" fontId="131" fillId="0" borderId="86" xfId="508" applyFont="1" applyFill="1" applyBorder="1" applyAlignment="1">
      <alignment horizontal="center" vertical="center"/>
    </xf>
    <xf numFmtId="0" fontId="11" fillId="0" borderId="40" xfId="2" applyFill="1" applyBorder="1" applyAlignment="1">
      <alignment horizontal="left" vertical="top"/>
    </xf>
    <xf numFmtId="0" fontId="10" fillId="0" borderId="42" xfId="0" applyFont="1" applyBorder="1" applyAlignment="1">
      <alignment horizontal="left"/>
    </xf>
    <xf numFmtId="0" fontId="10" fillId="0" borderId="43" xfId="0" applyFont="1" applyBorder="1" applyAlignment="1">
      <alignment horizontal="left"/>
    </xf>
    <xf numFmtId="0" fontId="10" fillId="0" borderId="44" xfId="0" applyFont="1" applyBorder="1" applyAlignment="1">
      <alignment horizontal="left"/>
    </xf>
    <xf numFmtId="43" fontId="117" fillId="0" borderId="45" xfId="535" applyFont="1" applyBorder="1" applyAlignment="1">
      <alignment horizontal="center"/>
    </xf>
    <xf numFmtId="43" fontId="117" fillId="0" borderId="0" xfId="535" applyFont="1" applyAlignment="1">
      <alignment horizontal="center"/>
    </xf>
    <xf numFmtId="0" fontId="9" fillId="0" borderId="40" xfId="0" applyFont="1" applyBorder="1" applyAlignment="1">
      <alignment vertical="top" wrapText="1"/>
    </xf>
    <xf numFmtId="0" fontId="119" fillId="40" borderId="50" xfId="0" applyFont="1" applyFill="1" applyBorder="1" applyAlignment="1">
      <alignment horizontal="center" vertical="center"/>
    </xf>
    <xf numFmtId="0" fontId="123" fillId="0" borderId="42" xfId="0" applyFont="1" applyBorder="1" applyAlignment="1">
      <alignment horizontal="left" vertical="center"/>
    </xf>
    <xf numFmtId="0" fontId="123" fillId="0" borderId="43" xfId="0" applyFont="1" applyBorder="1" applyAlignment="1">
      <alignment horizontal="left" vertical="center"/>
    </xf>
    <xf numFmtId="0" fontId="123" fillId="0" borderId="44" xfId="0" applyFont="1" applyBorder="1" applyAlignment="1">
      <alignment horizontal="left" vertical="center"/>
    </xf>
    <xf numFmtId="0" fontId="106" fillId="44" borderId="73" xfId="0" applyFont="1" applyFill="1" applyBorder="1" applyAlignment="1">
      <alignment horizontal="left" vertical="center"/>
    </xf>
    <xf numFmtId="0" fontId="133" fillId="45" borderId="79" xfId="0" applyFont="1" applyFill="1" applyBorder="1" applyAlignment="1">
      <alignment horizontal="center" vertical="center"/>
    </xf>
    <xf numFmtId="0" fontId="133" fillId="45" borderId="75" xfId="0" applyFont="1" applyFill="1" applyBorder="1" applyAlignment="1">
      <alignment horizontal="center" vertical="center"/>
    </xf>
    <xf numFmtId="0" fontId="123" fillId="0" borderId="42" xfId="0" applyFont="1" applyBorder="1" applyAlignment="1">
      <alignment horizontal="left" vertical="top" wrapText="1"/>
    </xf>
    <xf numFmtId="0" fontId="123" fillId="0" borderId="80" xfId="0" applyFont="1" applyBorder="1" applyAlignment="1">
      <alignment horizontal="center" vertical="center"/>
    </xf>
    <xf numFmtId="0" fontId="123" fillId="0" borderId="83" xfId="0" applyFont="1" applyBorder="1" applyAlignment="1">
      <alignment horizontal="center" vertical="center"/>
    </xf>
    <xf numFmtId="0" fontId="123" fillId="0" borderId="81" xfId="0" applyFont="1" applyBorder="1" applyAlignment="1">
      <alignment horizontal="center" vertical="center"/>
    </xf>
    <xf numFmtId="0" fontId="119" fillId="40" borderId="36" xfId="0" applyFont="1" applyFill="1" applyBorder="1" applyAlignment="1">
      <alignment horizontal="center" vertical="center"/>
    </xf>
    <xf numFmtId="0" fontId="119" fillId="40" borderId="34" xfId="0" applyFont="1" applyFill="1" applyBorder="1" applyAlignment="1">
      <alignment horizontal="center" vertical="center" wrapText="1"/>
    </xf>
    <xf numFmtId="0" fontId="119" fillId="40" borderId="35" xfId="0" applyFont="1" applyFill="1" applyBorder="1" applyAlignment="1">
      <alignment horizontal="center" vertical="center"/>
    </xf>
    <xf numFmtId="0" fontId="9" fillId="0" borderId="40" xfId="0" applyFont="1" applyBorder="1" applyAlignment="1">
      <alignment horizontal="left"/>
    </xf>
    <xf numFmtId="0" fontId="10" fillId="0" borderId="40" xfId="0" applyFont="1" applyBorder="1" applyAlignment="1">
      <alignment horizontal="left" vertical="top" wrapText="1"/>
    </xf>
    <xf numFmtId="0" fontId="12" fillId="0" borderId="0" xfId="0" applyFont="1" applyAlignment="1">
      <alignment horizontal="left" vertical="top" wrapText="1"/>
    </xf>
    <xf numFmtId="0" fontId="119" fillId="40" borderId="46" xfId="0" applyFont="1" applyFill="1" applyBorder="1" applyAlignment="1">
      <alignment horizontal="center" vertical="center"/>
    </xf>
    <xf numFmtId="0" fontId="100" fillId="0" borderId="47" xfId="0" applyFont="1" applyBorder="1" applyAlignment="1">
      <alignment horizontal="center"/>
    </xf>
    <xf numFmtId="0" fontId="100" fillId="0" borderId="0" xfId="0" applyFont="1" applyAlignment="1">
      <alignment horizontal="center"/>
    </xf>
    <xf numFmtId="43" fontId="110" fillId="0" borderId="0" xfId="535" applyFont="1" applyAlignment="1">
      <alignment horizontal="center"/>
    </xf>
    <xf numFmtId="0" fontId="119" fillId="40" borderId="49" xfId="0" applyFont="1" applyFill="1" applyBorder="1" applyAlignment="1">
      <alignment horizontal="center" vertical="center"/>
    </xf>
    <xf numFmtId="0" fontId="119" fillId="46" borderId="49" xfId="0" applyFont="1" applyFill="1" applyBorder="1" applyAlignment="1">
      <alignment horizontal="center" vertical="center"/>
    </xf>
    <xf numFmtId="17" fontId="119" fillId="46" borderId="43" xfId="0" quotePrefix="1" applyNumberFormat="1" applyFont="1" applyFill="1" applyBorder="1" applyAlignment="1">
      <alignment horizontal="center" vertical="center"/>
    </xf>
    <xf numFmtId="17" fontId="119" fillId="40" borderId="42" xfId="0" quotePrefix="1" applyNumberFormat="1" applyFont="1" applyFill="1" applyBorder="1" applyAlignment="1">
      <alignment horizontal="center" vertical="center"/>
    </xf>
    <xf numFmtId="0" fontId="119" fillId="40" borderId="48" xfId="0" applyFont="1" applyFill="1" applyBorder="1" applyAlignment="1">
      <alignment horizontal="center" vertical="center"/>
    </xf>
    <xf numFmtId="0" fontId="133" fillId="45" borderId="67" xfId="0" applyFont="1" applyFill="1" applyBorder="1" applyAlignment="1">
      <alignment horizontal="center" vertical="center"/>
    </xf>
    <xf numFmtId="0" fontId="133" fillId="45" borderId="68" xfId="0" applyFont="1" applyFill="1" applyBorder="1" applyAlignment="1">
      <alignment horizontal="center" vertical="center"/>
    </xf>
    <xf numFmtId="43" fontId="132" fillId="0" borderId="78" xfId="535" applyFont="1" applyBorder="1" applyAlignment="1">
      <alignment horizontal="center"/>
    </xf>
    <xf numFmtId="43" fontId="132" fillId="0" borderId="0" xfId="535" applyFont="1" applyAlignment="1">
      <alignment horizontal="center"/>
    </xf>
    <xf numFmtId="0" fontId="106" fillId="44" borderId="72" xfId="0" applyFont="1" applyFill="1" applyBorder="1" applyAlignment="1">
      <alignment horizontal="left" vertical="center"/>
    </xf>
    <xf numFmtId="0" fontId="123" fillId="0" borderId="40" xfId="0" applyFont="1" applyBorder="1" applyAlignment="1">
      <alignment horizontal="left" vertical="center" wrapText="1"/>
    </xf>
    <xf numFmtId="49" fontId="119" fillId="40" borderId="34" xfId="0" applyNumberFormat="1" applyFont="1" applyFill="1" applyBorder="1" applyAlignment="1">
      <alignment horizontal="center" vertical="center"/>
    </xf>
    <xf numFmtId="0" fontId="119" fillId="40" borderId="77" xfId="0" applyFont="1" applyFill="1" applyBorder="1" applyAlignment="1">
      <alignment horizontal="center" vertical="center" wrapText="1"/>
    </xf>
    <xf numFmtId="49" fontId="119" fillId="40" borderId="61" xfId="0" applyNumberFormat="1" applyFont="1" applyFill="1" applyBorder="1" applyAlignment="1">
      <alignment horizontal="center" vertical="center"/>
    </xf>
    <xf numFmtId="49" fontId="119" fillId="40" borderId="76" xfId="0" applyNumberFormat="1" applyFont="1" applyFill="1" applyBorder="1" applyAlignment="1">
      <alignment horizontal="center" vertical="center"/>
    </xf>
    <xf numFmtId="0" fontId="9" fillId="0" borderId="42" xfId="0" applyFont="1" applyBorder="1" applyAlignment="1">
      <alignment horizontal="left" vertical="top"/>
    </xf>
    <xf numFmtId="0" fontId="9" fillId="0" borderId="43" xfId="0" applyFont="1" applyBorder="1" applyAlignment="1">
      <alignment horizontal="left" vertical="top"/>
    </xf>
    <xf numFmtId="0" fontId="9" fillId="0" borderId="44" xfId="0" applyFont="1" applyBorder="1" applyAlignment="1">
      <alignment horizontal="left" vertical="top"/>
    </xf>
    <xf numFmtId="0" fontId="119" fillId="40" borderId="39" xfId="0" applyFont="1" applyFill="1" applyBorder="1" applyAlignment="1">
      <alignment horizontal="center" vertical="center" wrapText="1"/>
    </xf>
    <xf numFmtId="0" fontId="119" fillId="40" borderId="49" xfId="0" applyFont="1" applyFill="1" applyBorder="1" applyAlignment="1">
      <alignment horizontal="center" vertical="center" wrapText="1"/>
    </xf>
    <xf numFmtId="0" fontId="9" fillId="0" borderId="48" xfId="0" applyFont="1" applyBorder="1" applyAlignment="1">
      <alignment horizontal="left" vertical="top" wrapText="1"/>
    </xf>
    <xf numFmtId="0" fontId="9" fillId="0" borderId="49" xfId="0" applyFont="1" applyBorder="1" applyAlignment="1">
      <alignment horizontal="left" vertical="top" wrapText="1"/>
    </xf>
    <xf numFmtId="0" fontId="9" fillId="0" borderId="71" xfId="0" applyFont="1" applyBorder="1" applyAlignment="1">
      <alignment horizontal="left" vertical="top" wrapText="1"/>
    </xf>
    <xf numFmtId="0" fontId="115" fillId="0" borderId="52" xfId="2" applyFont="1" applyFill="1" applyBorder="1" applyAlignment="1">
      <alignment horizontal="left" vertical="top"/>
    </xf>
    <xf numFmtId="0" fontId="115" fillId="0" borderId="64" xfId="2" applyFont="1" applyFill="1" applyBorder="1" applyAlignment="1">
      <alignment horizontal="left" vertical="top"/>
    </xf>
    <xf numFmtId="0" fontId="115" fillId="0" borderId="0" xfId="2" applyFont="1" applyFill="1" applyBorder="1" applyAlignment="1">
      <alignment horizontal="left" vertical="top"/>
    </xf>
    <xf numFmtId="0" fontId="115" fillId="0" borderId="59" xfId="2" applyFont="1" applyFill="1" applyBorder="1" applyAlignment="1">
      <alignment horizontal="left" vertical="top"/>
    </xf>
    <xf numFmtId="0" fontId="115" fillId="0" borderId="0" xfId="2" applyFont="1" applyFill="1" applyBorder="1" applyAlignment="1">
      <alignment horizontal="left" vertical="top" wrapText="1"/>
    </xf>
    <xf numFmtId="0" fontId="115" fillId="0" borderId="59" xfId="2" applyFont="1" applyFill="1" applyBorder="1" applyAlignment="1">
      <alignment horizontal="left" vertical="top" wrapText="1"/>
    </xf>
    <xf numFmtId="0" fontId="9" fillId="0" borderId="63" xfId="0" applyFont="1" applyBorder="1" applyAlignment="1">
      <alignment horizontal="right" vertical="top"/>
    </xf>
    <xf numFmtId="0" fontId="9" fillId="0" borderId="45" xfId="0" applyFont="1" applyBorder="1" applyAlignment="1">
      <alignment horizontal="right" vertical="top"/>
    </xf>
    <xf numFmtId="0" fontId="9" fillId="0" borderId="51" xfId="0" applyFont="1" applyBorder="1" applyAlignment="1">
      <alignment horizontal="right" vertical="top"/>
    </xf>
    <xf numFmtId="0" fontId="9" fillId="0" borderId="48" xfId="0" applyFont="1" applyBorder="1" applyAlignment="1">
      <alignment horizontal="right" vertical="top"/>
    </xf>
    <xf numFmtId="0" fontId="106" fillId="44" borderId="60" xfId="0" applyFont="1" applyFill="1" applyBorder="1" applyAlignment="1">
      <alignment horizontal="left" vertical="center" wrapText="1"/>
    </xf>
    <xf numFmtId="0" fontId="106" fillId="44" borderId="49" xfId="0" applyFont="1" applyFill="1" applyBorder="1" applyAlignment="1">
      <alignment horizontal="left" vertical="center" wrapText="1"/>
    </xf>
    <xf numFmtId="0" fontId="119" fillId="43" borderId="42" xfId="0" applyFont="1" applyFill="1" applyBorder="1" applyAlignment="1">
      <alignment horizontal="left" vertical="top" wrapText="1"/>
    </xf>
    <xf numFmtId="0" fontId="119" fillId="43" borderId="43" xfId="0" applyFont="1" applyFill="1" applyBorder="1" applyAlignment="1">
      <alignment horizontal="left" vertical="top" wrapText="1"/>
    </xf>
    <xf numFmtId="0" fontId="123" fillId="0" borderId="40" xfId="0" applyFont="1" applyBorder="1" applyAlignment="1">
      <alignment horizontal="left" vertical="top"/>
    </xf>
    <xf numFmtId="0" fontId="119" fillId="43" borderId="40" xfId="0" applyFont="1" applyFill="1" applyBorder="1" applyAlignment="1">
      <alignment horizontal="left"/>
    </xf>
    <xf numFmtId="3" fontId="9" fillId="0" borderId="42" xfId="0" applyNumberFormat="1" applyFont="1" applyBorder="1" applyAlignment="1">
      <alignment horizontal="center" vertical="center"/>
    </xf>
    <xf numFmtId="3" fontId="9" fillId="0" borderId="44" xfId="0" applyNumberFormat="1" applyFont="1" applyBorder="1" applyAlignment="1">
      <alignment horizontal="center" vertical="center"/>
    </xf>
    <xf numFmtId="0" fontId="123" fillId="0" borderId="43" xfId="0" applyFont="1" applyBorder="1" applyAlignment="1">
      <alignment horizontal="left" vertical="top" wrapText="1"/>
    </xf>
    <xf numFmtId="0" fontId="123" fillId="0" borderId="44" xfId="0" applyFont="1" applyBorder="1" applyAlignment="1">
      <alignment horizontal="left" vertical="top" wrapText="1"/>
    </xf>
    <xf numFmtId="3" fontId="9" fillId="0" borderId="88" xfId="0" applyNumberFormat="1" applyFont="1" applyBorder="1" applyAlignment="1">
      <alignment horizontal="center" vertical="center"/>
    </xf>
    <xf numFmtId="0" fontId="106" fillId="44" borderId="48" xfId="0" applyFont="1" applyFill="1" applyBorder="1" applyAlignment="1">
      <alignment horizontal="left" vertical="center"/>
    </xf>
    <xf numFmtId="0" fontId="106" fillId="44" borderId="49" xfId="0" applyFont="1" applyFill="1" applyBorder="1" applyAlignment="1">
      <alignment horizontal="left" vertical="center"/>
    </xf>
    <xf numFmtId="0" fontId="9" fillId="0" borderId="42" xfId="0" applyFont="1" applyBorder="1" applyAlignment="1">
      <alignment horizontal="left"/>
    </xf>
    <xf numFmtId="0" fontId="9" fillId="0" borderId="43" xfId="0" applyFont="1" applyBorder="1" applyAlignment="1">
      <alignment horizontal="left"/>
    </xf>
    <xf numFmtId="0" fontId="9" fillId="0" borderId="44" xfId="0" applyFont="1" applyBorder="1" applyAlignment="1">
      <alignment horizontal="left"/>
    </xf>
    <xf numFmtId="0" fontId="119" fillId="40" borderId="52" xfId="0" applyFont="1" applyFill="1" applyBorder="1" applyAlignment="1">
      <alignment horizontal="center" vertical="center"/>
    </xf>
    <xf numFmtId="3" fontId="9" fillId="0" borderId="40" xfId="0" applyNumberFormat="1" applyFont="1" applyBorder="1" applyAlignment="1">
      <alignment horizontal="center" vertical="center"/>
    </xf>
    <xf numFmtId="0" fontId="9" fillId="0" borderId="44" xfId="0" applyFont="1" applyBorder="1" applyAlignment="1">
      <alignment horizontal="left" wrapText="1"/>
    </xf>
    <xf numFmtId="3" fontId="9" fillId="0" borderId="40" xfId="0" applyNumberFormat="1" applyFont="1" applyBorder="1" applyAlignment="1">
      <alignment horizontal="left" vertical="center" wrapText="1"/>
    </xf>
    <xf numFmtId="0" fontId="10" fillId="0" borderId="40" xfId="0" applyFont="1" applyBorder="1" applyAlignment="1">
      <alignment horizontal="left" vertical="center" wrapTex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90" xfId="0" applyFont="1" applyBorder="1" applyAlignment="1">
      <alignment horizontal="center" vertical="center"/>
    </xf>
    <xf numFmtId="3" fontId="9" fillId="0" borderId="48" xfId="0" applyNumberFormat="1" applyFont="1" applyBorder="1" applyAlignment="1">
      <alignment horizontal="left" vertical="center" wrapText="1"/>
    </xf>
    <xf numFmtId="3" fontId="9" fillId="0" borderId="49" xfId="0" applyNumberFormat="1" applyFont="1" applyBorder="1" applyAlignment="1">
      <alignment horizontal="left" vertical="center" wrapText="1"/>
    </xf>
    <xf numFmtId="3" fontId="9" fillId="0" borderId="49" xfId="0" applyNumberFormat="1" applyFont="1" applyBorder="1" applyAlignment="1">
      <alignment horizontal="left" vertical="center"/>
    </xf>
    <xf numFmtId="3" fontId="9" fillId="0" borderId="90" xfId="0" applyNumberFormat="1" applyFont="1" applyBorder="1" applyAlignment="1">
      <alignment horizontal="left" vertical="center"/>
    </xf>
    <xf numFmtId="3" fontId="9" fillId="0" borderId="48" xfId="0" applyNumberFormat="1" applyFont="1" applyBorder="1" applyAlignment="1">
      <alignment vertical="center" wrapText="1"/>
    </xf>
    <xf numFmtId="3" fontId="9" fillId="0" borderId="49" xfId="0" applyNumberFormat="1" applyFont="1" applyBorder="1" applyAlignment="1">
      <alignment vertical="center"/>
    </xf>
    <xf numFmtId="0" fontId="106" fillId="44" borderId="45" xfId="0" applyFont="1" applyFill="1" applyBorder="1" applyAlignment="1">
      <alignment horizontal="left" vertical="center"/>
    </xf>
    <xf numFmtId="0" fontId="119" fillId="40" borderId="0" xfId="0" applyFont="1" applyFill="1" applyAlignment="1">
      <alignment horizontal="center" vertical="center"/>
    </xf>
    <xf numFmtId="0" fontId="9" fillId="2" borderId="42" xfId="0" applyFont="1" applyFill="1" applyBorder="1" applyAlignment="1">
      <alignment horizontal="left" vertical="top"/>
    </xf>
    <xf numFmtId="0" fontId="9" fillId="2" borderId="43" xfId="0" applyFont="1" applyFill="1" applyBorder="1" applyAlignment="1">
      <alignment horizontal="left" vertical="top"/>
    </xf>
    <xf numFmtId="0" fontId="9" fillId="2" borderId="44" xfId="0" applyFont="1" applyFill="1" applyBorder="1" applyAlignment="1">
      <alignment horizontal="left" vertical="top"/>
    </xf>
    <xf numFmtId="0" fontId="115" fillId="0" borderId="0" xfId="2" applyFont="1" applyAlignment="1">
      <alignment vertical="top" wrapText="1"/>
    </xf>
    <xf numFmtId="0" fontId="106" fillId="44" borderId="101" xfId="0" applyFont="1" applyFill="1" applyBorder="1" applyAlignment="1">
      <alignment horizontal="left" vertical="center"/>
    </xf>
    <xf numFmtId="0" fontId="106" fillId="44" borderId="102" xfId="0" applyFont="1" applyFill="1" applyBorder="1" applyAlignment="1">
      <alignment horizontal="left" vertical="center"/>
    </xf>
    <xf numFmtId="0" fontId="106" fillId="44" borderId="103" xfId="0" applyFont="1" applyFill="1" applyBorder="1" applyAlignment="1">
      <alignment horizontal="left" vertical="center"/>
    </xf>
    <xf numFmtId="0" fontId="10" fillId="0" borderId="106" xfId="0" applyFont="1" applyBorder="1" applyAlignment="1">
      <alignment horizontal="left" vertical="center" wrapText="1"/>
    </xf>
    <xf numFmtId="0" fontId="10" fillId="0" borderId="1" xfId="0" applyFont="1" applyBorder="1" applyAlignment="1">
      <alignment horizontal="left" vertical="center" wrapText="1"/>
    </xf>
    <xf numFmtId="0" fontId="10" fillId="0" borderId="107" xfId="0" applyFont="1" applyBorder="1" applyAlignment="1">
      <alignment horizontal="left" vertical="center" wrapText="1"/>
    </xf>
    <xf numFmtId="0" fontId="112" fillId="48" borderId="139" xfId="0" applyFont="1" applyFill="1" applyBorder="1" applyAlignment="1">
      <alignment horizontal="left" vertical="center" wrapText="1"/>
    </xf>
    <xf numFmtId="0" fontId="112" fillId="48" borderId="110" xfId="0" applyFont="1" applyFill="1" applyBorder="1" applyAlignment="1">
      <alignment horizontal="left" vertical="center" wrapText="1"/>
    </xf>
    <xf numFmtId="0" fontId="112" fillId="48" borderId="111" xfId="0" applyFont="1" applyFill="1" applyBorder="1" applyAlignment="1">
      <alignment horizontal="left" vertical="center" wrapText="1"/>
    </xf>
    <xf numFmtId="0" fontId="10" fillId="2" borderId="0" xfId="0" applyFont="1" applyFill="1" applyAlignment="1">
      <alignment vertical="center" wrapText="1"/>
    </xf>
    <xf numFmtId="0" fontId="123" fillId="48" borderId="106" xfId="0" applyFont="1" applyFill="1" applyBorder="1" applyAlignment="1">
      <alignment horizontal="left" vertical="center" wrapText="1"/>
    </xf>
    <xf numFmtId="0" fontId="123" fillId="48" borderId="1" xfId="0" applyFont="1" applyFill="1" applyBorder="1" applyAlignment="1">
      <alignment horizontal="left" vertical="center" wrapText="1"/>
    </xf>
    <xf numFmtId="0" fontId="123" fillId="48" borderId="107" xfId="0" applyFont="1" applyFill="1" applyBorder="1" applyAlignment="1">
      <alignment horizontal="left" vertical="center" wrapText="1"/>
    </xf>
    <xf numFmtId="0" fontId="131" fillId="0" borderId="122" xfId="0" applyFont="1" applyBorder="1" applyAlignment="1">
      <alignment horizontal="left" vertical="center" wrapText="1"/>
    </xf>
    <xf numFmtId="0" fontId="131" fillId="0" borderId="8" xfId="0" applyFont="1" applyBorder="1" applyAlignment="1">
      <alignment horizontal="left" vertical="center" wrapText="1"/>
    </xf>
    <xf numFmtId="0" fontId="131" fillId="0" borderId="125" xfId="0" applyFont="1" applyBorder="1" applyAlignment="1">
      <alignment horizontal="left" vertical="center" wrapText="1"/>
    </xf>
    <xf numFmtId="0" fontId="131" fillId="0" borderId="9" xfId="0" applyFont="1" applyBorder="1" applyAlignment="1">
      <alignment horizontal="left" vertical="top" wrapText="1"/>
    </xf>
    <xf numFmtId="0" fontId="131" fillId="0" borderId="109" xfId="0" applyFont="1" applyBorder="1" applyAlignment="1">
      <alignment horizontal="left" vertical="top" wrapText="1"/>
    </xf>
    <xf numFmtId="0" fontId="159" fillId="44" borderId="45" xfId="2" applyFont="1" applyFill="1" applyBorder="1" applyAlignment="1">
      <alignment horizontal="center" vertical="center" wrapText="1"/>
    </xf>
    <xf numFmtId="0" fontId="10" fillId="0" borderId="118" xfId="0" applyFont="1" applyBorder="1" applyAlignment="1">
      <alignment horizontal="left" vertical="center" wrapText="1"/>
    </xf>
    <xf numFmtId="0" fontId="10" fillId="0" borderId="129" xfId="0" applyFont="1" applyBorder="1" applyAlignment="1">
      <alignment horizontal="left" vertical="center" wrapText="1"/>
    </xf>
    <xf numFmtId="0" fontId="10" fillId="0" borderId="119" xfId="0" applyFont="1" applyBorder="1" applyAlignment="1">
      <alignment horizontal="left" vertical="center" wrapText="1"/>
    </xf>
    <xf numFmtId="0" fontId="7" fillId="48" borderId="122" xfId="0" applyFont="1" applyFill="1" applyBorder="1" applyAlignment="1">
      <alignment horizontal="left" vertical="center" wrapText="1"/>
    </xf>
    <xf numFmtId="0" fontId="7" fillId="48" borderId="8" xfId="0" applyFont="1" applyFill="1" applyBorder="1" applyAlignment="1">
      <alignment horizontal="left" vertical="center" wrapText="1"/>
    </xf>
    <xf numFmtId="0" fontId="7" fillId="48" borderId="124" xfId="0" applyFont="1" applyFill="1" applyBorder="1" applyAlignment="1">
      <alignment horizontal="left" vertical="center" wrapText="1"/>
    </xf>
    <xf numFmtId="0" fontId="157" fillId="48" borderId="139" xfId="0" applyFont="1" applyFill="1" applyBorder="1" applyAlignment="1">
      <alignment horizontal="left" vertical="center" wrapText="1"/>
    </xf>
    <xf numFmtId="0" fontId="157" fillId="48" borderId="110" xfId="0" applyFont="1" applyFill="1" applyBorder="1" applyAlignment="1">
      <alignment horizontal="left" vertical="center" wrapText="1"/>
    </xf>
    <xf numFmtId="0" fontId="157" fillId="48" borderId="111" xfId="0" applyFont="1" applyFill="1" applyBorder="1" applyAlignment="1">
      <alignment horizontal="left" vertical="center" wrapText="1"/>
    </xf>
    <xf numFmtId="0" fontId="10" fillId="43" borderId="12" xfId="0" applyFont="1" applyFill="1" applyBorder="1" applyAlignment="1">
      <alignment horizontal="left" vertical="top" wrapText="1"/>
    </xf>
    <xf numFmtId="0" fontId="10" fillId="43" borderId="0" xfId="0" applyFont="1" applyFill="1" applyAlignment="1">
      <alignment horizontal="left" vertical="top" wrapText="1"/>
    </xf>
    <xf numFmtId="0" fontId="10" fillId="43" borderId="105" xfId="0" applyFont="1" applyFill="1" applyBorder="1" applyAlignment="1">
      <alignment horizontal="left" vertical="top" wrapText="1"/>
    </xf>
    <xf numFmtId="0" fontId="154" fillId="43" borderId="12" xfId="0" applyFont="1" applyFill="1" applyBorder="1" applyAlignment="1">
      <alignment horizontal="left" vertical="center" wrapText="1" indent="1"/>
    </xf>
    <xf numFmtId="0" fontId="154" fillId="43" borderId="0" xfId="0" applyFont="1" applyFill="1" applyAlignment="1">
      <alignment horizontal="left" vertical="center" wrapText="1" indent="1"/>
    </xf>
    <xf numFmtId="0" fontId="154" fillId="43" borderId="105" xfId="0" applyFont="1" applyFill="1" applyBorder="1" applyAlignment="1">
      <alignment horizontal="left" vertical="center" wrapText="1" indent="1"/>
    </xf>
    <xf numFmtId="0" fontId="131" fillId="0" borderId="126" xfId="0" applyFont="1" applyBorder="1" applyAlignment="1">
      <alignment horizontal="left" vertical="center" wrapText="1"/>
    </xf>
    <xf numFmtId="0" fontId="131" fillId="0" borderId="127" xfId="0" applyFont="1" applyBorder="1" applyAlignment="1">
      <alignment horizontal="left" vertical="center" wrapText="1"/>
    </xf>
    <xf numFmtId="0" fontId="131" fillId="0" borderId="128" xfId="0" applyFont="1" applyBorder="1" applyAlignment="1">
      <alignment horizontal="left" vertical="center" wrapText="1"/>
    </xf>
    <xf numFmtId="0" fontId="146" fillId="0" borderId="122" xfId="0" applyFont="1" applyBorder="1" applyAlignment="1">
      <alignment horizontal="left" vertical="center" wrapText="1"/>
    </xf>
    <xf numFmtId="0" fontId="146" fillId="0" borderId="8" xfId="0" applyFont="1" applyBorder="1" applyAlignment="1">
      <alignment horizontal="left" vertical="center" wrapText="1"/>
    </xf>
    <xf numFmtId="0" fontId="146" fillId="0" borderId="125" xfId="0" applyFont="1" applyBorder="1" applyAlignment="1">
      <alignment horizontal="left" vertical="center" wrapText="1"/>
    </xf>
    <xf numFmtId="0" fontId="158" fillId="40" borderId="139" xfId="0" applyFont="1" applyFill="1" applyBorder="1" applyAlignment="1">
      <alignment horizontal="left" vertical="center" wrapText="1"/>
    </xf>
    <xf numFmtId="0" fontId="158" fillId="40" borderId="110" xfId="0" applyFont="1" applyFill="1" applyBorder="1" applyAlignment="1">
      <alignment horizontal="left" vertical="center" wrapText="1"/>
    </xf>
    <xf numFmtId="0" fontId="158" fillId="40" borderId="111" xfId="0" applyFont="1" applyFill="1" applyBorder="1" applyAlignment="1">
      <alignment horizontal="left" vertical="center" wrapText="1"/>
    </xf>
    <xf numFmtId="0" fontId="133" fillId="40" borderId="12" xfId="0" applyFont="1" applyFill="1" applyBorder="1" applyAlignment="1">
      <alignment horizontal="left" vertical="center" wrapText="1"/>
    </xf>
    <xf numFmtId="0" fontId="133" fillId="40" borderId="0" xfId="0" applyFont="1" applyFill="1" applyAlignment="1">
      <alignment horizontal="left" vertical="center" wrapText="1"/>
    </xf>
    <xf numFmtId="0" fontId="133" fillId="40" borderId="105" xfId="0" applyFont="1" applyFill="1" applyBorder="1" applyAlignment="1">
      <alignment horizontal="left" vertical="center" wrapText="1"/>
    </xf>
    <xf numFmtId="0" fontId="123" fillId="40" borderId="0" xfId="0" applyFont="1" applyFill="1" applyAlignment="1">
      <alignment horizontal="left" vertical="center" wrapText="1"/>
    </xf>
    <xf numFmtId="0" fontId="123" fillId="40" borderId="105" xfId="0" applyFont="1" applyFill="1" applyBorder="1" applyAlignment="1">
      <alignment horizontal="left" vertical="center" wrapText="1"/>
    </xf>
    <xf numFmtId="0" fontId="10" fillId="43" borderId="122" xfId="0" applyFont="1" applyFill="1" applyBorder="1" applyAlignment="1">
      <alignment horizontal="left" vertical="center" wrapText="1"/>
    </xf>
    <xf numFmtId="0" fontId="10" fillId="43" borderId="8" xfId="0" applyFont="1" applyFill="1" applyBorder="1" applyAlignment="1">
      <alignment horizontal="left" vertical="center" wrapText="1"/>
    </xf>
    <xf numFmtId="0" fontId="10" fillId="43" borderId="124" xfId="0" applyFont="1" applyFill="1" applyBorder="1" applyAlignment="1">
      <alignment horizontal="left" vertical="center" wrapText="1"/>
    </xf>
    <xf numFmtId="0" fontId="10" fillId="43" borderId="122" xfId="0" applyFont="1" applyFill="1" applyBorder="1" applyAlignment="1">
      <alignment horizontal="left" vertical="top" wrapText="1"/>
    </xf>
    <xf numFmtId="0" fontId="10" fillId="43" borderId="8" xfId="0" applyFont="1" applyFill="1" applyBorder="1" applyAlignment="1">
      <alignment horizontal="left" vertical="top" wrapText="1"/>
    </xf>
    <xf numFmtId="0" fontId="10" fillId="43" borderId="124" xfId="0" applyFont="1" applyFill="1" applyBorder="1" applyAlignment="1">
      <alignment horizontal="left" vertical="top" wrapText="1"/>
    </xf>
    <xf numFmtId="0" fontId="7" fillId="48" borderId="106" xfId="0" applyFont="1" applyFill="1" applyBorder="1" applyAlignment="1">
      <alignment horizontal="left" vertical="center" wrapText="1"/>
    </xf>
    <xf numFmtId="0" fontId="7" fillId="48" borderId="1" xfId="0" applyFont="1" applyFill="1" applyBorder="1" applyAlignment="1">
      <alignment horizontal="left" vertical="center" wrapText="1"/>
    </xf>
    <xf numFmtId="0" fontId="7" fillId="48" borderId="107" xfId="0" applyFont="1" applyFill="1" applyBorder="1" applyAlignment="1">
      <alignment horizontal="left" vertical="center" wrapText="1"/>
    </xf>
    <xf numFmtId="0" fontId="123" fillId="40" borderId="12" xfId="0" applyFont="1" applyFill="1" applyBorder="1" applyAlignment="1">
      <alignment horizontal="left" vertical="top" wrapText="1" indent="1"/>
    </xf>
    <xf numFmtId="0" fontId="123" fillId="40" borderId="0" xfId="0" applyFont="1" applyFill="1" applyAlignment="1">
      <alignment horizontal="left" vertical="top" wrapText="1" indent="1"/>
    </xf>
    <xf numFmtId="0" fontId="123" fillId="40" borderId="105" xfId="0" applyFont="1" applyFill="1" applyBorder="1" applyAlignment="1">
      <alignment horizontal="left" vertical="top" wrapText="1" indent="1"/>
    </xf>
    <xf numFmtId="0" fontId="123" fillId="40" borderId="106" xfId="0" applyFont="1" applyFill="1" applyBorder="1" applyAlignment="1">
      <alignment horizontal="left" vertical="top" wrapText="1"/>
    </xf>
    <xf numFmtId="0" fontId="123" fillId="40" borderId="1" xfId="0" applyFont="1" applyFill="1" applyBorder="1" applyAlignment="1">
      <alignment horizontal="left" vertical="top" wrapText="1"/>
    </xf>
    <xf numFmtId="0" fontId="123" fillId="40" borderId="107" xfId="0" applyFont="1" applyFill="1" applyBorder="1" applyAlignment="1">
      <alignment horizontal="left" vertical="top" wrapText="1"/>
    </xf>
    <xf numFmtId="0" fontId="123" fillId="48" borderId="106" xfId="0" applyFont="1" applyFill="1" applyBorder="1" applyAlignment="1">
      <alignment horizontal="left" vertical="top" wrapText="1"/>
    </xf>
    <xf numFmtId="0" fontId="123" fillId="48" borderId="1" xfId="0" applyFont="1" applyFill="1" applyBorder="1" applyAlignment="1">
      <alignment horizontal="left" vertical="top" wrapText="1"/>
    </xf>
    <xf numFmtId="0" fontId="123" fillId="48" borderId="107" xfId="0" applyFont="1" applyFill="1" applyBorder="1" applyAlignment="1">
      <alignment horizontal="left" vertical="top" wrapText="1"/>
    </xf>
    <xf numFmtId="0" fontId="123" fillId="40" borderId="12" xfId="0" applyFont="1" applyFill="1" applyBorder="1" applyAlignment="1">
      <alignment horizontal="left" vertical="center" wrapText="1"/>
    </xf>
    <xf numFmtId="0" fontId="131" fillId="48" borderId="130" xfId="0" applyFont="1" applyFill="1" applyBorder="1" applyAlignment="1">
      <alignment horizontal="left" vertical="center" wrapText="1"/>
    </xf>
    <xf numFmtId="0" fontId="131" fillId="48" borderId="8" xfId="0" applyFont="1" applyFill="1" applyBorder="1" applyAlignment="1">
      <alignment horizontal="left" vertical="center" wrapText="1"/>
    </xf>
    <xf numFmtId="0" fontId="131" fillId="48" borderId="124" xfId="0" applyFont="1" applyFill="1" applyBorder="1" applyAlignment="1">
      <alignment horizontal="left" vertical="center" wrapText="1"/>
    </xf>
    <xf numFmtId="0" fontId="7" fillId="48" borderId="139" xfId="0" applyFont="1" applyFill="1" applyBorder="1" applyAlignment="1">
      <alignment horizontal="left" vertical="center" wrapText="1"/>
    </xf>
    <xf numFmtId="0" fontId="7" fillId="48" borderId="110" xfId="0" applyFont="1" applyFill="1" applyBorder="1" applyAlignment="1">
      <alignment horizontal="left" vertical="center" wrapText="1"/>
    </xf>
    <xf numFmtId="0" fontId="7" fillId="48" borderId="111" xfId="0" applyFont="1" applyFill="1" applyBorder="1" applyAlignment="1">
      <alignment horizontal="left" vertical="center" wrapText="1"/>
    </xf>
    <xf numFmtId="0" fontId="146" fillId="48" borderId="130" xfId="0" applyFont="1" applyFill="1" applyBorder="1" applyAlignment="1">
      <alignment horizontal="center" vertical="center" wrapText="1"/>
    </xf>
    <xf numFmtId="0" fontId="146" fillId="48" borderId="8" xfId="0" applyFont="1" applyFill="1" applyBorder="1" applyAlignment="1">
      <alignment horizontal="center" vertical="center" wrapText="1"/>
    </xf>
    <xf numFmtId="0" fontId="146" fillId="48" borderId="124" xfId="0" applyFont="1" applyFill="1" applyBorder="1" applyAlignment="1">
      <alignment horizontal="center" vertical="center" wrapText="1"/>
    </xf>
    <xf numFmtId="0" fontId="131" fillId="48" borderId="131" xfId="0" applyFont="1" applyFill="1" applyBorder="1" applyAlignment="1">
      <alignment horizontal="center" vertical="center" wrapText="1"/>
    </xf>
    <xf numFmtId="0" fontId="131" fillId="48" borderId="108" xfId="0" applyFont="1" applyFill="1" applyBorder="1" applyAlignment="1">
      <alignment horizontal="center" vertical="center" wrapText="1"/>
    </xf>
    <xf numFmtId="0" fontId="131" fillId="48" borderId="112" xfId="0" applyFont="1" applyFill="1" applyBorder="1" applyAlignment="1">
      <alignment horizontal="center" vertical="center" wrapText="1"/>
    </xf>
    <xf numFmtId="0" fontId="123" fillId="40" borderId="130" xfId="0" applyFont="1" applyFill="1" applyBorder="1" applyAlignment="1">
      <alignment horizontal="center" vertical="center" wrapText="1"/>
    </xf>
    <xf numFmtId="0" fontId="123" fillId="40" borderId="4" xfId="0" applyFont="1" applyFill="1" applyBorder="1" applyAlignment="1">
      <alignment horizontal="center" vertical="center" wrapText="1"/>
    </xf>
    <xf numFmtId="0" fontId="123" fillId="48" borderId="122" xfId="0" applyFont="1" applyFill="1" applyBorder="1" applyAlignment="1">
      <alignment horizontal="left" vertical="center" wrapText="1"/>
    </xf>
    <xf numFmtId="0" fontId="123" fillId="48" borderId="8" xfId="0" applyFont="1" applyFill="1" applyBorder="1" applyAlignment="1">
      <alignment horizontal="left" vertical="center" wrapText="1"/>
    </xf>
    <xf numFmtId="0" fontId="123" fillId="48" borderId="124" xfId="0" applyFont="1" applyFill="1" applyBorder="1" applyAlignment="1">
      <alignment horizontal="left" vertical="center" wrapText="1"/>
    </xf>
    <xf numFmtId="0" fontId="0" fillId="0" borderId="8" xfId="0" applyBorder="1" applyAlignment="1">
      <alignment horizontal="left" vertical="center" wrapText="1"/>
    </xf>
    <xf numFmtId="0" fontId="0" fillId="0" borderId="125" xfId="0"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33" fillId="48" borderId="106" xfId="0" applyFont="1" applyFill="1" applyBorder="1" applyAlignment="1">
      <alignment horizontal="left" vertical="center" wrapText="1"/>
    </xf>
    <xf numFmtId="0" fontId="133" fillId="48" borderId="1" xfId="0" applyFont="1" applyFill="1" applyBorder="1" applyAlignment="1">
      <alignment horizontal="left" vertical="center" wrapText="1"/>
    </xf>
    <xf numFmtId="0" fontId="133" fillId="48" borderId="107" xfId="0" applyFont="1" applyFill="1" applyBorder="1" applyAlignment="1">
      <alignment horizontal="left" vertical="center" wrapText="1"/>
    </xf>
    <xf numFmtId="0" fontId="152" fillId="2" borderId="139" xfId="0" applyFont="1" applyFill="1" applyBorder="1" applyAlignment="1">
      <alignment horizontal="left" vertical="center" wrapText="1"/>
    </xf>
    <xf numFmtId="0" fontId="152" fillId="2" borderId="110" xfId="0" applyFont="1" applyFill="1" applyBorder="1" applyAlignment="1">
      <alignment horizontal="left" vertical="center" wrapText="1"/>
    </xf>
    <xf numFmtId="0" fontId="131" fillId="0" borderId="132" xfId="0" applyFont="1" applyBorder="1" applyAlignment="1">
      <alignment horizontal="left" vertical="top" wrapText="1"/>
    </xf>
    <xf numFmtId="0" fontId="131" fillId="0" borderId="133" xfId="0" applyFont="1" applyBorder="1" applyAlignment="1">
      <alignment horizontal="left" vertical="top" wrapText="1"/>
    </xf>
    <xf numFmtId="0" fontId="127" fillId="0" borderId="11" xfId="0" applyFont="1" applyBorder="1" applyAlignment="1">
      <alignment horizontal="left" vertical="center" wrapText="1"/>
    </xf>
    <xf numFmtId="0" fontId="127" fillId="0" borderId="27" xfId="0" applyFont="1" applyBorder="1" applyAlignment="1">
      <alignment horizontal="left" vertical="center" wrapText="1"/>
    </xf>
    <xf numFmtId="0" fontId="10" fillId="0" borderId="102" xfId="0" applyFont="1" applyBorder="1" applyAlignment="1">
      <alignment horizontal="left" vertical="center" wrapText="1"/>
    </xf>
    <xf numFmtId="0" fontId="106" fillId="44" borderId="134" xfId="0" applyFont="1" applyFill="1" applyBorder="1" applyAlignment="1">
      <alignment horizontal="left" vertical="center"/>
    </xf>
    <xf numFmtId="0" fontId="106" fillId="44" borderId="135" xfId="0" applyFont="1" applyFill="1" applyBorder="1" applyAlignment="1">
      <alignment horizontal="left" vertical="center"/>
    </xf>
    <xf numFmtId="0" fontId="123" fillId="40" borderId="12" xfId="0" applyFont="1" applyFill="1" applyBorder="1" applyAlignment="1">
      <alignment horizontal="left" vertical="center" wrapText="1" indent="1"/>
    </xf>
    <xf numFmtId="0" fontId="123" fillId="40" borderId="0" xfId="0" applyFont="1" applyFill="1" applyAlignment="1">
      <alignment horizontal="left" vertical="center" wrapText="1" indent="1"/>
    </xf>
    <xf numFmtId="0" fontId="123" fillId="40" borderId="105" xfId="0" applyFont="1" applyFill="1" applyBorder="1" applyAlignment="1">
      <alignment horizontal="left" vertical="center" wrapText="1" indent="1"/>
    </xf>
    <xf numFmtId="0" fontId="123" fillId="40" borderId="11" xfId="0" applyFont="1" applyFill="1" applyBorder="1" applyAlignment="1">
      <alignment horizontal="left" vertical="center" wrapText="1" indent="1"/>
    </xf>
    <xf numFmtId="0" fontId="123" fillId="40" borderId="27" xfId="0" applyFont="1" applyFill="1" applyBorder="1" applyAlignment="1">
      <alignment horizontal="left" vertical="center" wrapText="1" indent="1"/>
    </xf>
    <xf numFmtId="0" fontId="123" fillId="40" borderId="104" xfId="0" applyFont="1" applyFill="1" applyBorder="1" applyAlignment="1">
      <alignment horizontal="left" vertical="center" wrapText="1" indent="1"/>
    </xf>
    <xf numFmtId="0" fontId="156" fillId="48" borderId="12" xfId="0" applyFont="1" applyFill="1" applyBorder="1" applyAlignment="1">
      <alignment horizontal="left" vertical="center" wrapText="1" indent="1"/>
    </xf>
    <xf numFmtId="0" fontId="156" fillId="48" borderId="0" xfId="0" applyFont="1" applyFill="1" applyAlignment="1">
      <alignment horizontal="left" vertical="center" wrapText="1" indent="1"/>
    </xf>
    <xf numFmtId="0" fontId="156" fillId="48" borderId="0" xfId="0" applyFont="1" applyFill="1" applyAlignment="1">
      <alignment horizontal="left" vertical="center" wrapText="1"/>
    </xf>
    <xf numFmtId="0" fontId="156" fillId="48" borderId="105" xfId="0" applyFont="1" applyFill="1" applyBorder="1" applyAlignment="1">
      <alignment horizontal="left" vertical="center" wrapText="1"/>
    </xf>
    <xf numFmtId="0" fontId="155" fillId="48" borderId="0" xfId="0" applyFont="1" applyFill="1" applyAlignment="1">
      <alignment horizontal="left" vertical="center" wrapText="1"/>
    </xf>
    <xf numFmtId="0" fontId="155" fillId="48" borderId="105" xfId="0" applyFont="1" applyFill="1" applyBorder="1" applyAlignment="1">
      <alignment horizontal="left" vertical="center" wrapText="1"/>
    </xf>
    <xf numFmtId="0" fontId="123" fillId="48" borderId="12" xfId="0" applyFont="1" applyFill="1" applyBorder="1" applyAlignment="1">
      <alignment horizontal="left" vertical="center" wrapText="1"/>
    </xf>
    <xf numFmtId="0" fontId="123" fillId="48" borderId="0" xfId="0" applyFont="1" applyFill="1" applyAlignment="1">
      <alignment horizontal="left" vertical="center" wrapText="1"/>
    </xf>
    <xf numFmtId="0" fontId="123" fillId="48" borderId="105" xfId="0" applyFont="1" applyFill="1" applyBorder="1" applyAlignment="1">
      <alignment horizontal="left" vertical="center" wrapText="1"/>
    </xf>
    <xf numFmtId="0" fontId="155" fillId="48" borderId="12" xfId="0" applyFont="1" applyFill="1" applyBorder="1" applyAlignment="1">
      <alignment horizontal="left" vertical="center" wrapText="1" indent="1"/>
    </xf>
    <xf numFmtId="0" fontId="155" fillId="48" borderId="0" xfId="0" applyFont="1" applyFill="1" applyAlignment="1">
      <alignment horizontal="left" vertical="center" wrapText="1" indent="1"/>
    </xf>
    <xf numFmtId="0" fontId="10" fillId="0" borderId="101" xfId="0" applyFont="1" applyBorder="1" applyAlignment="1">
      <alignment horizontal="left" vertical="top" wrapText="1"/>
    </xf>
    <xf numFmtId="0" fontId="10" fillId="0" borderId="102" xfId="0" applyFont="1" applyBorder="1" applyAlignment="1">
      <alignment horizontal="left" vertical="top" wrapText="1"/>
    </xf>
    <xf numFmtId="0" fontId="10" fillId="0" borderId="103" xfId="0" applyFont="1" applyBorder="1" applyAlignment="1">
      <alignment horizontal="left" vertical="top" wrapText="1"/>
    </xf>
    <xf numFmtId="0" fontId="10" fillId="0" borderId="12" xfId="0" applyFont="1" applyBorder="1" applyAlignment="1">
      <alignment horizontal="left" vertical="center"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05" xfId="0" applyFont="1" applyBorder="1" applyAlignment="1">
      <alignment horizontal="left" vertical="top" wrapText="1"/>
    </xf>
    <xf numFmtId="0" fontId="10" fillId="0" borderId="105" xfId="0" applyFont="1" applyBorder="1" applyAlignment="1">
      <alignment horizontal="left" vertical="center" wrapText="1"/>
    </xf>
    <xf numFmtId="0" fontId="7" fillId="0" borderId="12" xfId="0" applyFont="1" applyBorder="1" applyAlignment="1">
      <alignment horizontal="left" vertical="center" wrapText="1"/>
    </xf>
    <xf numFmtId="0" fontId="7" fillId="0" borderId="105" xfId="0" applyFont="1" applyBorder="1" applyAlignment="1">
      <alignment horizontal="left" vertical="center" wrapText="1"/>
    </xf>
    <xf numFmtId="0" fontId="7" fillId="0" borderId="11" xfId="0" applyFont="1" applyBorder="1" applyAlignment="1">
      <alignment horizontal="center" vertical="center"/>
    </xf>
    <xf numFmtId="0" fontId="7" fillId="0" borderId="104" xfId="0" applyFont="1" applyBorder="1" applyAlignment="1">
      <alignment horizontal="center" vertical="center"/>
    </xf>
    <xf numFmtId="0" fontId="7" fillId="0" borderId="11" xfId="0" applyFont="1" applyBorder="1" applyAlignment="1">
      <alignment horizontal="center" vertical="center" wrapText="1"/>
    </xf>
    <xf numFmtId="0" fontId="7" fillId="0" borderId="104"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04" xfId="0" applyFont="1" applyBorder="1" applyAlignment="1">
      <alignment horizontal="left" vertical="center" wrapText="1"/>
    </xf>
    <xf numFmtId="0" fontId="106" fillId="44" borderId="101" xfId="0" applyFont="1" applyFill="1" applyBorder="1" applyAlignment="1">
      <alignment horizontal="center" vertical="center" wrapText="1"/>
    </xf>
    <xf numFmtId="0" fontId="106" fillId="44" borderId="102" xfId="0" applyFont="1" applyFill="1" applyBorder="1" applyAlignment="1">
      <alignment horizontal="center" vertical="center"/>
    </xf>
    <xf numFmtId="0" fontId="106" fillId="44" borderId="103"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136" xfId="0" applyFont="1" applyBorder="1" applyAlignment="1">
      <alignment horizontal="center" vertical="center" wrapText="1"/>
    </xf>
    <xf numFmtId="0" fontId="7" fillId="0" borderId="134" xfId="0" applyFont="1" applyBorder="1" applyAlignment="1">
      <alignment horizontal="center" vertical="center" wrapText="1"/>
    </xf>
    <xf numFmtId="0" fontId="10" fillId="0" borderId="12" xfId="0" applyFont="1" applyBorder="1" applyAlignment="1">
      <alignment horizontal="center" vertical="center"/>
    </xf>
    <xf numFmtId="0" fontId="10" fillId="0" borderId="105" xfId="0" applyFont="1" applyBorder="1" applyAlignment="1">
      <alignment horizontal="center" vertical="center"/>
    </xf>
    <xf numFmtId="0" fontId="7" fillId="0" borderId="12"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2" xfId="0" applyFont="1" applyBorder="1" applyAlignment="1">
      <alignment horizontal="center" vertical="center"/>
    </xf>
    <xf numFmtId="0" fontId="7" fillId="0" borderId="105" xfId="0" applyFont="1" applyBorder="1" applyAlignment="1">
      <alignment horizontal="center" vertical="center"/>
    </xf>
    <xf numFmtId="0" fontId="106" fillId="44" borderId="12" xfId="0" applyFont="1" applyFill="1" applyBorder="1" applyAlignment="1">
      <alignment horizontal="center" vertical="center" wrapText="1"/>
    </xf>
    <xf numFmtId="0" fontId="106" fillId="44" borderId="11" xfId="0" applyFont="1" applyFill="1" applyBorder="1" applyAlignment="1">
      <alignment horizontal="center" vertical="center" wrapText="1"/>
    </xf>
    <xf numFmtId="0" fontId="10" fillId="0" borderId="101" xfId="0" applyFont="1" applyBorder="1" applyAlignment="1">
      <alignment horizontal="left" vertical="center" wrapText="1"/>
    </xf>
    <xf numFmtId="0" fontId="10" fillId="0" borderId="103" xfId="0" applyFont="1" applyBorder="1" applyAlignment="1">
      <alignment horizontal="left" vertical="center" wrapText="1"/>
    </xf>
    <xf numFmtId="0" fontId="7" fillId="0" borderId="134" xfId="0" applyFont="1" applyBorder="1" applyAlignment="1">
      <alignment horizontal="center" vertical="center"/>
    </xf>
    <xf numFmtId="0" fontId="7" fillId="0" borderId="136" xfId="0" applyFont="1" applyBorder="1" applyAlignment="1">
      <alignment horizontal="center" vertical="center"/>
    </xf>
    <xf numFmtId="0" fontId="7" fillId="0" borderId="134" xfId="0" applyFont="1" applyBorder="1" applyAlignment="1">
      <alignment horizontal="center" vertical="top" wrapText="1"/>
    </xf>
    <xf numFmtId="0" fontId="7" fillId="0" borderId="136" xfId="0" applyFont="1" applyBorder="1" applyAlignment="1">
      <alignment horizontal="center" vertical="top" wrapText="1"/>
    </xf>
    <xf numFmtId="0" fontId="7" fillId="0" borderId="7" xfId="0" applyFont="1" applyBorder="1" applyAlignment="1">
      <alignment horizontal="center" vertical="top" wrapText="1"/>
    </xf>
    <xf numFmtId="0" fontId="10" fillId="0" borderId="12" xfId="0" applyFont="1" applyBorder="1" applyAlignment="1">
      <alignment horizontal="left"/>
    </xf>
    <xf numFmtId="0" fontId="10" fillId="0" borderId="0" xfId="0" applyFont="1" applyAlignment="1">
      <alignment horizontal="left"/>
    </xf>
    <xf numFmtId="0" fontId="10" fillId="0" borderId="105" xfId="0" applyFont="1" applyBorder="1" applyAlignment="1">
      <alignment horizontal="left"/>
    </xf>
    <xf numFmtId="0" fontId="10" fillId="0" borderId="27" xfId="0" applyFont="1" applyBorder="1" applyAlignment="1">
      <alignment horizontal="left" vertical="center" wrapText="1"/>
    </xf>
    <xf numFmtId="0" fontId="10" fillId="0" borderId="11" xfId="0" applyFont="1" applyBorder="1" applyAlignment="1">
      <alignment horizontal="left"/>
    </xf>
    <xf numFmtId="0" fontId="10" fillId="0" borderId="27" xfId="0" applyFont="1" applyBorder="1" applyAlignment="1">
      <alignment horizontal="left"/>
    </xf>
    <xf numFmtId="0" fontId="10" fillId="0" borderId="104" xfId="0" applyFont="1" applyBorder="1" applyAlignment="1">
      <alignment horizontal="left"/>
    </xf>
    <xf numFmtId="0" fontId="106" fillId="44" borderId="134" xfId="0" applyFont="1" applyFill="1" applyBorder="1" applyAlignment="1">
      <alignment horizontal="center" vertical="center" wrapText="1"/>
    </xf>
    <xf numFmtId="0" fontId="106" fillId="44" borderId="7" xfId="0" applyFont="1" applyFill="1" applyBorder="1" applyAlignment="1">
      <alignment horizontal="center" vertical="center"/>
    </xf>
    <xf numFmtId="0" fontId="106" fillId="44" borderId="136" xfId="0" applyFont="1" applyFill="1" applyBorder="1" applyAlignment="1">
      <alignment horizontal="center" vertical="center"/>
    </xf>
    <xf numFmtId="0" fontId="106" fillId="44" borderId="116" xfId="0" applyFont="1" applyFill="1" applyBorder="1" applyAlignment="1">
      <alignment horizontal="center" vertical="center" wrapText="1"/>
    </xf>
    <xf numFmtId="0" fontId="106" fillId="44" borderId="117" xfId="0" applyFont="1" applyFill="1" applyBorder="1" applyAlignment="1">
      <alignment horizontal="center" vertical="center" wrapText="1"/>
    </xf>
    <xf numFmtId="0" fontId="106" fillId="44" borderId="137"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101" xfId="0" applyFont="1" applyBorder="1" applyAlignment="1">
      <alignment horizontal="center" vertical="top" wrapText="1"/>
    </xf>
    <xf numFmtId="0" fontId="7" fillId="0" borderId="102" xfId="0" applyFont="1" applyBorder="1" applyAlignment="1">
      <alignment horizontal="center" vertical="top" wrapText="1"/>
    </xf>
    <xf numFmtId="0" fontId="7" fillId="0" borderId="103" xfId="0" applyFont="1" applyBorder="1" applyAlignment="1">
      <alignment horizontal="center" vertical="top" wrapText="1"/>
    </xf>
    <xf numFmtId="0" fontId="7" fillId="0" borderId="27" xfId="0" applyFont="1" applyBorder="1" applyAlignment="1">
      <alignment horizontal="center" vertical="center" wrapText="1"/>
    </xf>
    <xf numFmtId="0" fontId="10" fillId="0" borderId="0" xfId="0" applyFont="1" applyAlignment="1">
      <alignment horizontal="left" wrapText="1"/>
    </xf>
    <xf numFmtId="0" fontId="10" fillId="0" borderId="11" xfId="0" applyFont="1" applyBorder="1" applyAlignment="1">
      <alignment horizontal="center" vertical="center"/>
    </xf>
    <xf numFmtId="0" fontId="10" fillId="0" borderId="27" xfId="0" applyFont="1" applyBorder="1" applyAlignment="1">
      <alignment horizontal="center" vertical="center"/>
    </xf>
    <xf numFmtId="0" fontId="10" fillId="0" borderId="104" xfId="0" applyFont="1" applyBorder="1" applyAlignment="1">
      <alignment horizontal="center" vertical="center"/>
    </xf>
    <xf numFmtId="0" fontId="7" fillId="0" borderId="101" xfId="0" applyFont="1" applyBorder="1" applyAlignment="1">
      <alignment horizontal="center" vertical="center"/>
    </xf>
    <xf numFmtId="0" fontId="7" fillId="0" borderId="103" xfId="0" applyFont="1" applyBorder="1" applyAlignment="1">
      <alignment horizontal="center" vertical="center"/>
    </xf>
    <xf numFmtId="0" fontId="166" fillId="0" borderId="1" xfId="0" applyFont="1" applyBorder="1" applyAlignment="1">
      <alignment horizontal="left" vertical="center"/>
    </xf>
    <xf numFmtId="0" fontId="167" fillId="50" borderId="4" xfId="0" applyFont="1" applyFill="1" applyBorder="1" applyAlignment="1">
      <alignment horizontal="left" vertical="center" wrapText="1"/>
    </xf>
    <xf numFmtId="0" fontId="165" fillId="0" borderId="4" xfId="0" applyFont="1" applyBorder="1" applyAlignment="1">
      <alignment vertical="center" wrapText="1"/>
    </xf>
    <xf numFmtId="0" fontId="167" fillId="50" borderId="4" xfId="0" applyFont="1" applyFill="1" applyBorder="1"/>
    <xf numFmtId="0" fontId="165" fillId="0" borderId="4" xfId="0" applyFont="1" applyBorder="1"/>
    <xf numFmtId="0" fontId="167" fillId="50" borderId="4" xfId="0" applyFont="1" applyFill="1" applyBorder="1" applyAlignment="1">
      <alignment vertical="center"/>
    </xf>
    <xf numFmtId="0" fontId="168" fillId="0" borderId="4" xfId="0" applyFont="1" applyBorder="1" applyAlignment="1">
      <alignment vertical="center"/>
    </xf>
    <xf numFmtId="0" fontId="163" fillId="0" borderId="140" xfId="0" applyFont="1" applyBorder="1" applyAlignment="1">
      <alignment horizontal="center" vertical="center" wrapText="1"/>
    </xf>
    <xf numFmtId="0" fontId="163" fillId="0" borderId="9" xfId="0" applyFont="1" applyBorder="1" applyAlignment="1">
      <alignment horizontal="center" vertical="center" wrapText="1"/>
    </xf>
    <xf numFmtId="0" fontId="163" fillId="0" borderId="113" xfId="0" applyFont="1" applyBorder="1" applyAlignment="1">
      <alignment horizontal="center" vertical="center" wrapText="1"/>
    </xf>
    <xf numFmtId="0" fontId="163" fillId="0" borderId="140" xfId="0" applyFont="1" applyBorder="1" applyAlignment="1">
      <alignment horizontal="left" vertical="top" wrapText="1"/>
    </xf>
    <xf numFmtId="0" fontId="163" fillId="0" borderId="9" xfId="0" applyFont="1" applyBorder="1" applyAlignment="1">
      <alignment horizontal="left" vertical="top" wrapText="1"/>
    </xf>
    <xf numFmtId="0" fontId="163" fillId="0" borderId="113" xfId="0" applyFont="1" applyBorder="1" applyAlignment="1">
      <alignment horizontal="left" vertical="top" wrapText="1"/>
    </xf>
    <xf numFmtId="0" fontId="165" fillId="0" borderId="140" xfId="0" applyFont="1" applyBorder="1" applyAlignment="1">
      <alignment horizontal="center" vertical="top" wrapText="1"/>
    </xf>
    <xf numFmtId="0" fontId="165" fillId="0" borderId="9" xfId="0" applyFont="1" applyBorder="1" applyAlignment="1">
      <alignment horizontal="center" vertical="top" wrapText="1"/>
    </xf>
    <xf numFmtId="0" fontId="165" fillId="0" borderId="113" xfId="0" applyFont="1" applyBorder="1" applyAlignment="1">
      <alignment horizontal="center" vertical="top" wrapText="1"/>
    </xf>
    <xf numFmtId="0" fontId="165" fillId="0" borderId="140" xfId="0" applyFont="1" applyBorder="1" applyAlignment="1">
      <alignment horizontal="center" vertical="top"/>
    </xf>
    <xf numFmtId="0" fontId="165" fillId="0" borderId="9" xfId="0" applyFont="1" applyBorder="1" applyAlignment="1">
      <alignment horizontal="center" vertical="top"/>
    </xf>
    <xf numFmtId="0" fontId="165" fillId="0" borderId="113" xfId="0" applyFont="1" applyBorder="1" applyAlignment="1">
      <alignment horizontal="center" vertical="top"/>
    </xf>
    <xf numFmtId="0" fontId="170" fillId="50" borderId="140" xfId="0" applyFont="1" applyFill="1" applyBorder="1" applyAlignment="1">
      <alignment horizontal="left" wrapText="1"/>
    </xf>
    <xf numFmtId="0" fontId="170" fillId="50" borderId="113" xfId="0" applyFont="1" applyFill="1" applyBorder="1" applyAlignment="1">
      <alignment horizontal="left" wrapText="1"/>
    </xf>
    <xf numFmtId="0" fontId="171" fillId="50" borderId="110" xfId="0" applyFont="1" applyFill="1" applyBorder="1" applyAlignment="1">
      <alignment horizontal="left" vertical="center" wrapText="1"/>
    </xf>
    <xf numFmtId="0" fontId="171" fillId="50" borderId="1" xfId="0" applyFont="1" applyFill="1" applyBorder="1" applyAlignment="1">
      <alignment horizontal="left" vertical="center" wrapText="1"/>
    </xf>
    <xf numFmtId="0" fontId="171" fillId="50" borderId="140" xfId="0" applyFont="1" applyFill="1" applyBorder="1" applyAlignment="1">
      <alignment horizontal="center" vertical="center" wrapText="1"/>
    </xf>
    <xf numFmtId="0" fontId="171" fillId="50" borderId="113" xfId="0" applyFont="1" applyFill="1" applyBorder="1" applyAlignment="1">
      <alignment horizontal="center" vertical="center" wrapText="1"/>
    </xf>
    <xf numFmtId="0" fontId="171" fillId="50" borderId="130" xfId="0" applyFont="1" applyFill="1" applyBorder="1" applyAlignment="1">
      <alignment horizontal="center" wrapText="1"/>
    </xf>
    <xf numFmtId="0" fontId="171" fillId="50" borderId="8" xfId="0" applyFont="1" applyFill="1" applyBorder="1" applyAlignment="1">
      <alignment horizontal="center" wrapText="1"/>
    </xf>
    <xf numFmtId="0" fontId="171" fillId="50" borderId="125" xfId="0" applyFont="1" applyFill="1" applyBorder="1" applyAlignment="1">
      <alignment horizontal="center" wrapText="1"/>
    </xf>
    <xf numFmtId="0" fontId="172" fillId="51" borderId="130" xfId="0" applyFont="1" applyFill="1" applyBorder="1" applyAlignment="1">
      <alignment horizontal="left" vertical="center"/>
    </xf>
    <xf numFmtId="0" fontId="172" fillId="51" borderId="8" xfId="0" applyFont="1" applyFill="1" applyBorder="1" applyAlignment="1">
      <alignment horizontal="left" vertical="center"/>
    </xf>
    <xf numFmtId="0" fontId="173" fillId="52" borderId="140" xfId="0" applyFont="1" applyFill="1" applyBorder="1" applyAlignment="1">
      <alignment horizontal="left" vertical="center" wrapText="1"/>
    </xf>
    <xf numFmtId="0" fontId="173" fillId="52" borderId="9" xfId="0" applyFont="1" applyFill="1" applyBorder="1" applyAlignment="1">
      <alignment horizontal="left" vertical="center" wrapText="1"/>
    </xf>
    <xf numFmtId="0" fontId="173" fillId="52" borderId="113" xfId="0" applyFont="1" applyFill="1" applyBorder="1" applyAlignment="1">
      <alignment horizontal="left" vertical="center" wrapText="1"/>
    </xf>
    <xf numFmtId="0" fontId="163" fillId="53" borderId="4" xfId="0" applyFont="1" applyFill="1" applyBorder="1" applyAlignment="1">
      <alignment horizontal="center" vertical="center" wrapText="1"/>
    </xf>
    <xf numFmtId="0" fontId="165" fillId="0" borderId="140" xfId="604" applyFont="1" applyBorder="1" applyAlignment="1">
      <alignment horizontal="left" vertical="top" wrapText="1"/>
    </xf>
    <xf numFmtId="0" fontId="165" fillId="0" borderId="9" xfId="604" applyFont="1" applyBorder="1" applyAlignment="1">
      <alignment horizontal="left" vertical="top" wrapText="1"/>
    </xf>
    <xf numFmtId="0" fontId="165" fillId="0" borderId="113" xfId="604" applyFont="1" applyBorder="1" applyAlignment="1">
      <alignment horizontal="left" vertical="top" wrapText="1"/>
    </xf>
    <xf numFmtId="0" fontId="176" fillId="0" borderId="140" xfId="0" applyFont="1" applyBorder="1" applyAlignment="1">
      <alignment horizontal="left" vertical="top" wrapText="1"/>
    </xf>
    <xf numFmtId="0" fontId="176" fillId="0" borderId="113" xfId="0" applyFont="1" applyBorder="1" applyAlignment="1">
      <alignment horizontal="left" vertical="top" wrapText="1"/>
    </xf>
    <xf numFmtId="0" fontId="165" fillId="0" borderId="140" xfId="604" applyFont="1" applyBorder="1" applyAlignment="1">
      <alignment vertical="top" wrapText="1"/>
    </xf>
    <xf numFmtId="0" fontId="165" fillId="0" borderId="113" xfId="604" applyFont="1" applyBorder="1" applyAlignment="1">
      <alignment vertical="top" wrapText="1"/>
    </xf>
    <xf numFmtId="0" fontId="163" fillId="2" borderId="140" xfId="0" applyFont="1" applyFill="1" applyBorder="1" applyAlignment="1">
      <alignment horizontal="center"/>
    </xf>
    <xf numFmtId="0" fontId="163" fillId="2" borderId="9" xfId="0" applyFont="1" applyFill="1" applyBorder="1" applyAlignment="1">
      <alignment horizontal="center"/>
    </xf>
    <xf numFmtId="0" fontId="163" fillId="2" borderId="113" xfId="0" applyFont="1" applyFill="1" applyBorder="1" applyAlignment="1">
      <alignment horizontal="center"/>
    </xf>
    <xf numFmtId="0" fontId="165" fillId="0" borderId="9" xfId="604" applyFont="1" applyBorder="1" applyAlignment="1">
      <alignment vertical="top" wrapText="1"/>
    </xf>
    <xf numFmtId="0" fontId="176" fillId="0" borderId="140" xfId="0" applyFont="1" applyBorder="1" applyAlignment="1">
      <alignment vertical="top" wrapText="1"/>
    </xf>
    <xf numFmtId="0" fontId="176" fillId="0" borderId="113" xfId="0" applyFont="1" applyBorder="1" applyAlignment="1">
      <alignment vertical="top" wrapText="1"/>
    </xf>
    <xf numFmtId="0" fontId="165" fillId="0" borderId="140" xfId="0" applyFont="1" applyBorder="1" applyAlignment="1">
      <alignment horizontal="left" vertical="top" wrapText="1"/>
    </xf>
    <xf numFmtId="0" fontId="165" fillId="0" borderId="9" xfId="0" applyFont="1" applyBorder="1" applyAlignment="1">
      <alignment horizontal="left" vertical="top" wrapText="1"/>
    </xf>
    <xf numFmtId="0" fontId="165" fillId="0" borderId="113" xfId="0" applyFont="1" applyBorder="1" applyAlignment="1">
      <alignment horizontal="left" vertical="top" wrapText="1"/>
    </xf>
    <xf numFmtId="0" fontId="176" fillId="0" borderId="9" xfId="0" applyFont="1" applyBorder="1" applyAlignment="1">
      <alignment vertical="top" wrapText="1"/>
    </xf>
    <xf numFmtId="0" fontId="176" fillId="0" borderId="9" xfId="0" applyFont="1" applyBorder="1" applyAlignment="1">
      <alignment horizontal="left" vertical="top" wrapText="1"/>
    </xf>
    <xf numFmtId="0" fontId="173" fillId="52" borderId="10" xfId="0" applyFont="1" applyFill="1" applyBorder="1" applyAlignment="1">
      <alignment horizontal="left" vertical="center" wrapText="1"/>
    </xf>
    <xf numFmtId="0" fontId="173" fillId="52" borderId="2" xfId="0" applyFont="1" applyFill="1" applyBorder="1" applyAlignment="1">
      <alignment horizontal="left" vertical="center" wrapText="1"/>
    </xf>
    <xf numFmtId="0" fontId="173" fillId="52" borderId="123" xfId="0" applyFont="1" applyFill="1" applyBorder="1" applyAlignment="1">
      <alignment horizontal="left" vertical="center" wrapText="1"/>
    </xf>
    <xf numFmtId="0" fontId="163" fillId="0" borderId="4" xfId="0" applyFont="1" applyBorder="1" applyAlignment="1">
      <alignment horizontal="left" vertical="top" wrapText="1"/>
    </xf>
    <xf numFmtId="0" fontId="173" fillId="54" borderId="4" xfId="0" applyFont="1" applyFill="1" applyBorder="1" applyAlignment="1">
      <alignment horizontal="left" vertical="center" wrapText="1"/>
    </xf>
    <xf numFmtId="0" fontId="165" fillId="0" borderId="4" xfId="604" applyFont="1" applyBorder="1" applyAlignment="1">
      <alignment horizontal="left" vertical="top" wrapText="1"/>
    </xf>
    <xf numFmtId="0" fontId="174" fillId="53" borderId="4" xfId="0" applyFont="1" applyFill="1" applyBorder="1" applyAlignment="1">
      <alignment horizontal="center" vertical="center" wrapText="1"/>
    </xf>
    <xf numFmtId="0" fontId="177" fillId="52" borderId="2" xfId="0" applyFont="1" applyFill="1" applyBorder="1" applyAlignment="1">
      <alignment horizontal="left" vertical="center" wrapText="1"/>
    </xf>
    <xf numFmtId="0" fontId="177" fillId="52" borderId="123" xfId="0" applyFont="1" applyFill="1" applyBorder="1" applyAlignment="1">
      <alignment horizontal="left" vertical="center" wrapText="1"/>
    </xf>
    <xf numFmtId="0" fontId="173" fillId="54" borderId="130" xfId="0" applyFont="1" applyFill="1" applyBorder="1" applyAlignment="1">
      <alignment horizontal="left" vertical="center" wrapText="1"/>
    </xf>
    <xf numFmtId="0" fontId="173" fillId="54" borderId="8" xfId="0" applyFont="1" applyFill="1" applyBorder="1" applyAlignment="1">
      <alignment horizontal="left" vertical="center" wrapText="1"/>
    </xf>
    <xf numFmtId="0" fontId="173" fillId="52" borderId="4" xfId="0" applyFont="1" applyFill="1" applyBorder="1" applyAlignment="1">
      <alignment horizontal="left" vertical="center" wrapText="1"/>
    </xf>
    <xf numFmtId="0" fontId="163" fillId="0" borderId="110" xfId="0" applyFont="1" applyBorder="1" applyAlignment="1">
      <alignment horizontal="left" vertical="top" wrapText="1"/>
    </xf>
    <xf numFmtId="0" fontId="163" fillId="0" borderId="0" xfId="0" applyFont="1" applyAlignment="1">
      <alignment horizontal="left" vertical="top" wrapText="1"/>
    </xf>
    <xf numFmtId="0" fontId="163" fillId="0" borderId="1" xfId="0" applyFont="1" applyBorder="1" applyAlignment="1">
      <alignment horizontal="left" vertical="top" wrapText="1"/>
    </xf>
    <xf numFmtId="0" fontId="173" fillId="52" borderId="140" xfId="0" applyFont="1" applyFill="1" applyBorder="1" applyAlignment="1">
      <alignment horizontal="center" vertical="center" wrapText="1"/>
    </xf>
    <xf numFmtId="0" fontId="173" fillId="52" borderId="9" xfId="0" applyFont="1" applyFill="1" applyBorder="1" applyAlignment="1">
      <alignment horizontal="center" vertical="center" wrapText="1"/>
    </xf>
    <xf numFmtId="0" fontId="173" fillId="52" borderId="113" xfId="0" applyFont="1" applyFill="1" applyBorder="1" applyAlignment="1">
      <alignment horizontal="center" vertical="center" wrapText="1"/>
    </xf>
    <xf numFmtId="0" fontId="180" fillId="51" borderId="10" xfId="0" applyFont="1" applyFill="1" applyBorder="1" applyAlignment="1">
      <alignment horizontal="left" vertical="center" wrapText="1"/>
    </xf>
    <xf numFmtId="0" fontId="180" fillId="51" borderId="110" xfId="0" applyFont="1" applyFill="1" applyBorder="1" applyAlignment="1">
      <alignment horizontal="left" vertical="center" wrapText="1"/>
    </xf>
    <xf numFmtId="0" fontId="180" fillId="51" borderId="2" xfId="0" applyFont="1" applyFill="1" applyBorder="1" applyAlignment="1">
      <alignment horizontal="left" vertical="center" wrapText="1"/>
    </xf>
    <xf numFmtId="0" fontId="180" fillId="51" borderId="0" xfId="0" applyFont="1" applyFill="1" applyAlignment="1">
      <alignment horizontal="left" vertical="center" wrapText="1"/>
    </xf>
    <xf numFmtId="0" fontId="167" fillId="50" borderId="4" xfId="0" applyFont="1" applyFill="1" applyBorder="1" applyAlignment="1">
      <alignment horizontal="left"/>
    </xf>
    <xf numFmtId="0" fontId="167" fillId="50" borderId="130" xfId="0" applyFont="1" applyFill="1" applyBorder="1" applyAlignment="1">
      <alignment horizontal="left"/>
    </xf>
    <xf numFmtId="0" fontId="177" fillId="52" borderId="10" xfId="0" applyFont="1" applyFill="1" applyBorder="1" applyAlignment="1">
      <alignment horizontal="left" vertical="center"/>
    </xf>
    <xf numFmtId="0" fontId="177" fillId="52" borderId="110" xfId="0" applyFont="1" applyFill="1" applyBorder="1" applyAlignment="1">
      <alignment horizontal="left" vertical="center"/>
    </xf>
    <xf numFmtId="0" fontId="181" fillId="55" borderId="4" xfId="0" applyFont="1" applyFill="1" applyBorder="1" applyAlignment="1">
      <alignment horizontal="left" vertical="center" wrapText="1"/>
    </xf>
    <xf numFmtId="0" fontId="173" fillId="55" borderId="140" xfId="0" applyFont="1" applyFill="1" applyBorder="1" applyAlignment="1">
      <alignment horizontal="left" vertical="center" wrapText="1"/>
    </xf>
    <xf numFmtId="0" fontId="173" fillId="55" borderId="9" xfId="0" applyFont="1" applyFill="1" applyBorder="1" applyAlignment="1">
      <alignment horizontal="left" vertical="center" wrapText="1"/>
    </xf>
    <xf numFmtId="0" fontId="173" fillId="55" borderId="113" xfId="0" applyFont="1" applyFill="1" applyBorder="1" applyAlignment="1">
      <alignment horizontal="left" vertical="center" wrapText="1"/>
    </xf>
  </cellXfs>
  <cellStyles count="606">
    <cellStyle name=" 1" xfId="12" xr:uid="{4E7E084C-160B-45DB-8CA8-31291308988D}"/>
    <cellStyle name="_~8463481" xfId="162" xr:uid="{0067234D-ADB1-468D-93C2-AAB3801787B8}"/>
    <cellStyle name="_09-11BSR assumptions summary" xfId="163" xr:uid="{0D356E37-3100-4509-B935-29E57B9C7173}"/>
    <cellStyle name="_2008 BSR Life Insurance Summary" xfId="164" xr:uid="{569E3D6A-D562-4319-AD90-694D59F7CFE9}"/>
    <cellStyle name="_2008 Financial Stmts_Part 2" xfId="165" xr:uid="{DFD6D659-3040-4902-B43F-B1E894AB87CA}"/>
    <cellStyle name="_2009 Revenue Plan v1 (3)" xfId="166" xr:uid="{042DFFAC-CF93-42E3-9D25-1A6D7CFA8CFF}"/>
    <cellStyle name="_2009-09 FY HY Comparison" xfId="167" xr:uid="{A0E13478-D7C4-422E-BF66-E76F8FBA0085}"/>
    <cellStyle name="_2010-02 NIM Graphs" xfId="168" xr:uid="{61A0B4BD-E95F-4178-912F-C8872E6495E4}"/>
    <cellStyle name="_AE Restatement FY09 Method - Jun 08 Forecast 170708" xfId="169" xr:uid="{6B2455F6-A4A1-4AC2-A70B-E1D854DFEE48}"/>
    <cellStyle name="_ASX 2008 Drivers" xfId="170" xr:uid="{AFE69A01-0BED-4D9F-A437-A45B744962B1}"/>
    <cellStyle name="_ASX NIM Graphs" xfId="171" xr:uid="{F8423247-4ECE-4836-B0C5-9022322493D6}"/>
    <cellStyle name="_ASX Sept-08 Actual Run - Life" xfId="172" xr:uid="{52C81A4E-771A-485A-BB4D-5C429B1BA9A0}"/>
    <cellStyle name="_CE Annotations" xfId="173" xr:uid="{6C7D58FA-3AAA-4797-A1FD-EE9CEEF85704}"/>
    <cellStyle name="_Copy of 2008-09 Spot Balance Sheet_MA" xfId="174" xr:uid="{FD37EF5E-B6D6-4A7A-8FF6-DF18E8716A99}"/>
    <cellStyle name="_Copy of Lindsay FairValueAcquisitionAcqSchedule_22.04.09_WBC mapping" xfId="175" xr:uid="{D2C28167-67A8-42AF-9391-3098AAE74888}"/>
    <cellStyle name="_Core Earnings Rec  Summary - Mar09 delink" xfId="176" xr:uid="{B593FD1D-5F77-4DFE-9A39-840514AF3778}"/>
    <cellStyle name="_Core Earnings Rec  Summary - Mar09 delink 300409" xfId="177" xr:uid="{D3886B25-C204-496E-ADE3-229AACD28DA8}"/>
    <cellStyle name="_CR" xfId="178" xr:uid="{73949F4E-9AE8-4898-99FB-8547DF0BCC00}"/>
    <cellStyle name="_CSD" xfId="179" xr:uid="{177F12BA-7ECA-4538-8908-E16D60220EED}"/>
    <cellStyle name="_Data FF Mth" xfId="180" xr:uid="{2E8285FA-D57D-4529-9EF0-28C321269E61}"/>
    <cellStyle name="_Data FF YTD" xfId="181" xr:uid="{EE21C853-3D42-48BA-85EC-2E977F8E5A80}"/>
    <cellStyle name="_DebtIssues&amp;BillAcceptances" xfId="182" xr:uid="{CEBEFA72-B261-4A02-B5B8-D3657E6B44CA}"/>
    <cellStyle name="_division_FY10 Investment Plan" xfId="183" xr:uid="{628D95F8-4C42-4C5B-B8C1-61A50FC1FD83}"/>
    <cellStyle name="_EO Submissions Rd 2 - v081008a (2)" xfId="184" xr:uid="{DCECE0B9-11FB-42C4-BC7F-E9085E2124CD}"/>
    <cellStyle name="_Fair Value Amortisation profile 2H09" xfId="185" xr:uid="{4F5E0172-F437-456B-9153-21806DC947E1}"/>
    <cellStyle name="_FF_FUM_Flows_Report" xfId="186" xr:uid="{D54688C1-C401-4E21-A0E9-3135DED4A0F5}"/>
    <cellStyle name="_Forecast P&amp;L July WD16" xfId="187" xr:uid="{7FB318EC-BEBF-44B5-AB62-9B35B07244A5}"/>
    <cellStyle name="_FTE" xfId="188" xr:uid="{2BE6512A-1602-4D44-B1D6-72031C973E65}"/>
    <cellStyle name="_FY09 Final Plan post Rebase_NOM Nov 08 221208" xfId="189" xr:uid="{A30D5ADE-F837-4F8C-AB70-7BFE66D38B59}"/>
    <cellStyle name="_GFP Reporting Pack Nov 09" xfId="190" xr:uid="{503E3E51-3190-4101-A215-3EC289A26B01}"/>
    <cellStyle name="_Group KPI Plan Pack 101208" xfId="191" xr:uid="{29F840B6-FD40-4016-B306-6F2798B5C158}"/>
    <cellStyle name="_GROUP MARGIN ANALYSIS - 1H10 120410" xfId="192" xr:uid="{893621F4-B861-4C6F-9616-6FDEF8F18CE6}"/>
    <cellStyle name="_Group Risk ASX Reporting Pack FY10" xfId="193" xr:uid="{8D9A0C87-942E-40A8-9369-B544FD8E2F59}"/>
    <cellStyle name="_Header" xfId="13" xr:uid="{CD5068EE-F746-4884-B8E7-0F6912ED64CF}"/>
    <cellStyle name="_Impact of SIPs on divisional growth rates 1H10" xfId="194" xr:uid="{E0BBE68E-F101-4223-B68E-CD1DD087ECF2}"/>
    <cellStyle name="_Income Expense Template Sept-08 Actual - Life (2)" xfId="195" xr:uid="{923025E8-9F22-4306-94B0-DEED71D75027}"/>
    <cellStyle name="_IPW template software consol Dec 07 draft" xfId="196" xr:uid="{9DCE5DA3-9E39-4080-AFF9-EA6E4B04C494}"/>
    <cellStyle name="_ISOL BSR Model" xfId="197" xr:uid="{FB7B493F-DFAF-48F3-A2DA-5E5BAD295953}"/>
    <cellStyle name="_ISOL FY07 TP Revenue" xfId="198" xr:uid="{7FD357BD-C622-4640-9103-E4EF118DAC10}"/>
    <cellStyle name="_James Mitchell_BSR_08_BTFG_briefing_v2 (Insurance)" xfId="199" xr:uid="{95FBF1D3-E8F8-4566-ABF1-6FBE2297A394}"/>
    <cellStyle name="_Linda Koemolontang - AH 211009" xfId="200" xr:uid="{E8761152-EA4F-4D9A-BAF3-6811FBD36CB0}"/>
    <cellStyle name="_Link Area Bottom Right" xfId="14" xr:uid="{72E0DA97-8552-4EC3-82B4-7EBE2707F993}"/>
    <cellStyle name="_Link Area Bottom Right_2008 Financial Stmts_Part 2" xfId="15" xr:uid="{A174FC5C-8640-4241-AA07-9ECD93E9EAFF}"/>
    <cellStyle name="_Link Area Bottom Right_2008 Financial Stmts_Part 2." xfId="16" xr:uid="{6E19D546-BB8D-4EC8-A6F0-58DA090A98D3}"/>
    <cellStyle name="_Link Area Top Left" xfId="17" xr:uid="{74059AC6-8ABD-46CD-9015-CF10AC37681A}"/>
    <cellStyle name="_Link Area Top Left_2008 Financial Stmts_Part 2" xfId="18" xr:uid="{B15E0CEB-FEC0-4B86-B1AE-7B9BB86457F6}"/>
    <cellStyle name="_Link Area Top Left_2008 Financial Stmts_Part 2." xfId="19" xr:uid="{359A3520-1F3A-4F43-8973-6E3878CC7029}"/>
    <cellStyle name="_LoW Sales Trends" xfId="201" xr:uid="{A4CEB00D-E7A0-48EF-893A-F862543BFCA1}"/>
    <cellStyle name="_Master Project List Consolidated 081007 - RBB" xfId="202" xr:uid="{388EA52D-21A7-4D3D-ACB3-CBB1D068E5D3}"/>
    <cellStyle name="_Master Project List Consolidated 081008 - RBB v1" xfId="203" xr:uid="{E872A43F-6EDB-4CB4-B6F5-8A0BB2499D21}"/>
    <cellStyle name="_Master Project List Consolidated 081008 -IT v1" xfId="204" xr:uid="{92681A73-DBC6-45D1-9373-7F888C6D8141}"/>
    <cellStyle name="_Master Project List Consolidated 081014 - All" xfId="205" xr:uid="{29CF7D33-9D1C-4BDD-943D-3CC2E423A111}"/>
    <cellStyle name="_Monthly ConSol Report Phased - Sep.08" xfId="206" xr:uid="{096E6019-659A-455D-B9EB-13A01626B55C}"/>
    <cellStyle name="_NIM Waterfall 2H09ASX" xfId="207" xr:uid="{F430627F-480D-4680-9C40-836BB0F9D83B}"/>
    <cellStyle name="_Non II ASX Reporting Pack FY10" xfId="208" xr:uid="{A47FC8DB-C631-4028-A9F3-E7DC27A58626}"/>
    <cellStyle name="_Note 22 - Debt Issues - GADJ - Sep 08 LG Sign Off" xfId="209" xr:uid="{9B4EC066-E1D8-4F3D-B2BD-0A0FA2380536}"/>
    <cellStyle name="_Note 37 - Assets pledged - David Zheng - James Tamvakolos" xfId="210" xr:uid="{FFFC170B-735D-4C56-8BE2-AA4A91F5E1CC}"/>
    <cellStyle name="_Note 37 - Template - Assets pledged" xfId="211" xr:uid="{186205EB-DFEE-44A7-81C2-6518D61B705C}"/>
    <cellStyle name="_Operating Expenses ASX Reporting Pack FY10" xfId="212" xr:uid="{23BE9727-0A8D-46C0-94A1-D68BA70DE95F}"/>
    <cellStyle name="_P&amp;O_RBB Product Spreads - 2009 - September - New" xfId="213" xr:uid="{2FAD78E1-3E03-4A33-A447-904DBEB83D01}"/>
    <cellStyle name="_P&amp;OProdSpreadsFY10FebYTD" xfId="214" xr:uid="{E87EC25C-E127-414D-BDAC-18549D243387}"/>
    <cellStyle name="_Proforma Forecast FY HY Report MMM-YY" xfId="215" xr:uid="{7A5F2ECB-89BA-476A-B838-4A555E3B9DCB}"/>
    <cellStyle name="_Revenue Analysis ASX Jul 09" xfId="216" xr:uid="{1FA6DBE1-327B-40E9-9B36-71EBAFA67851}"/>
    <cellStyle name="_SFL Sales BPR" xfId="217" xr:uid="{86268C43-71ED-4300-A1DA-390BB7476C42}"/>
    <cellStyle name="_SFL Sales BPR (Dec)" xfId="218" xr:uid="{7771ADBB-A4AA-42AF-AD0D-D4CC6AAB0ED3}"/>
    <cellStyle name="_SFL Sales BPR Nov (Brief)" xfId="219" xr:uid="{6E84C530-FA2C-4776-AF61-7B000D56257C}"/>
    <cellStyle name="_SGB Consolidated Model v1.0" xfId="220" xr:uid="{5556958E-964A-46DA-8493-DD48CF4C989C}"/>
    <cellStyle name="_Sheet2" xfId="221" xr:uid="{09936BAE-C304-41F0-B7D1-67FA8C63C59E}"/>
    <cellStyle name="_TheBridgev2" xfId="222" xr:uid="{8093B4DD-48DF-4363-BB39-4AFA5A0AB68D}"/>
    <cellStyle name="_WIB_MasterProjectListConsolidated_081013_1900" xfId="223" xr:uid="{A80DF5FE-C9A7-4CBF-8D2B-962536A1553D}"/>
    <cellStyle name="=C:\WINDOWS\SYSTEM32\COMMAND.COM" xfId="20" xr:uid="{4032AEB3-2513-448E-9CE0-AC22EED0EF7A}"/>
    <cellStyle name="=C:\WINNT\SYSTEM32\COMMAND.COM" xfId="224" xr:uid="{DD3A021F-050C-4C38-B7D9-C275A4DB05B5}"/>
    <cellStyle name="=C:\WINNT\SYSTEM32\COMMAND.COM 2" xfId="225" xr:uid="{7CB5A9FD-10A5-4495-B1F6-2BF3754D7F8A}"/>
    <cellStyle name="•W?_Pacific Region P&amp;L" xfId="21" xr:uid="{AE7CE903-083B-4585-B225-CD6AA3786CDF}"/>
    <cellStyle name="•W€_Pacific Region P&amp;L" xfId="226" xr:uid="{E4D6BB01-1C4A-464B-8287-6B7048115BEA}"/>
    <cellStyle name="•W_Pacific Region P&amp;L" xfId="22" xr:uid="{D9C70D89-702D-4402-9749-821619065090}"/>
    <cellStyle name="20 % - Akzent1" xfId="536" xr:uid="{7E6FCB89-D396-45C9-8938-E9940329A8AA}"/>
    <cellStyle name="20 % - Akzent2" xfId="537" xr:uid="{631F9EB8-0D6A-484B-A7ED-D856592269E0}"/>
    <cellStyle name="20 % - Akzent3" xfId="538" xr:uid="{00C7C932-1D87-4041-8A64-459AE4FD235E}"/>
    <cellStyle name="20 % - Akzent4" xfId="539" xr:uid="{ED7AC31E-60D6-489A-8290-F19D824AB819}"/>
    <cellStyle name="20 % - Akzent5" xfId="540" xr:uid="{0ADD3146-3C5A-4602-88DF-F958EF29B088}"/>
    <cellStyle name="20 % - Akzent6" xfId="541" xr:uid="{2C0609E3-1ADC-4228-A0E4-C28219B1C470}"/>
    <cellStyle name="20% - Accent1 2" xfId="227" xr:uid="{5E29ED79-0021-43A0-8F76-0677B721AD95}"/>
    <cellStyle name="20% - Accent2 2" xfId="228" xr:uid="{57F06B64-097C-4AF1-83B7-D698B145A37F}"/>
    <cellStyle name="20% - Accent3 2" xfId="229" xr:uid="{A79DD3AE-A1C9-43E6-884B-39E28CB1CEC4}"/>
    <cellStyle name="20% - Accent4 2" xfId="230" xr:uid="{78EBD873-1097-4FC1-A5C1-3E7C544310A0}"/>
    <cellStyle name="20% - Accent5 2" xfId="231" xr:uid="{660C577B-F697-454C-92BF-47C5A8BE3927}"/>
    <cellStyle name="20% - Accent6 2" xfId="232" xr:uid="{F3EEA1FA-4E66-4F13-9C26-1F82ED80DC90}"/>
    <cellStyle name="40 % - Akzent1" xfId="542" xr:uid="{5DE8448F-5F2B-4CC7-BAAA-190E7778AF3D}"/>
    <cellStyle name="40 % - Akzent2" xfId="543" xr:uid="{81D2CF6A-4ABA-48F0-A7CF-317742C9EBA4}"/>
    <cellStyle name="40 % - Akzent3" xfId="544" xr:uid="{B861D924-6D8E-40EA-9C5C-377F04C73125}"/>
    <cellStyle name="40 % - Akzent4" xfId="545" xr:uid="{1031E771-A2FF-4FA0-84AE-DE17646328BA}"/>
    <cellStyle name="40 % - Akzent5" xfId="546" xr:uid="{09CE6CFF-F84F-4B4D-97F0-2390E7C9229F}"/>
    <cellStyle name="40 % - Akzent6" xfId="547" xr:uid="{B28BE1CD-4812-4255-B3DC-F2266121D257}"/>
    <cellStyle name="40% - Accent1 2" xfId="233" xr:uid="{4087688A-B33B-4970-B48A-E6BF2150D5EB}"/>
    <cellStyle name="40% - Accent2 2" xfId="234" xr:uid="{ED52A87E-81F7-4B52-9CE9-D3B64BAA4BDC}"/>
    <cellStyle name="40% - Accent3 2" xfId="235" xr:uid="{688D955D-6BCA-47B9-8643-08E5E38231FD}"/>
    <cellStyle name="40% - Accent4 2" xfId="236" xr:uid="{CFBCD7AD-88F0-4CB8-AD0C-59949877BDBC}"/>
    <cellStyle name="40% - Accent5 2" xfId="237" xr:uid="{8F0ABEAD-0BAA-446F-A365-93978C6E1E9E}"/>
    <cellStyle name="40% - Accent6 2" xfId="238" xr:uid="{185EFAE1-FE81-4733-B80A-CD3118EFF4BA}"/>
    <cellStyle name="60 % - Akzent1" xfId="548" xr:uid="{DF777486-E4B7-4DC4-828F-F7DCC9E86578}"/>
    <cellStyle name="60 % - Akzent2" xfId="549" xr:uid="{4118E703-B5AF-4DD9-8303-FD809F0353A7}"/>
    <cellStyle name="60 % - Akzent3" xfId="550" xr:uid="{13DFC711-589F-48EC-85B6-1EB1E165255C}"/>
    <cellStyle name="60 % - Akzent4" xfId="551" xr:uid="{00859931-2031-4A0C-925F-04809FAA404D}"/>
    <cellStyle name="60 % - Akzent5" xfId="552" xr:uid="{FD1935CD-BC3D-4923-BC7B-ED2A8012293F}"/>
    <cellStyle name="60 % - Akzent6" xfId="553" xr:uid="{417B67D4-3EBA-4B93-BD95-884EF28EB618}"/>
    <cellStyle name="60% - Accent1 2" xfId="239" xr:uid="{62281F33-A04F-4801-A0B3-A14A6CF6D97B}"/>
    <cellStyle name="60% - Accent2 2" xfId="240" xr:uid="{E2545390-300C-44DA-8792-DD192526F021}"/>
    <cellStyle name="60% - Accent3 2" xfId="241" xr:uid="{13838A36-1016-4668-87CE-89EFC3CB615F}"/>
    <cellStyle name="60% - Accent4 2" xfId="242" xr:uid="{26FB9824-F66E-47A3-9C9C-FD9CF66AA9EF}"/>
    <cellStyle name="60% - Accent5 2" xfId="243" xr:uid="{68D9D4C0-D8FC-40D5-B4FB-BC5807E330BE}"/>
    <cellStyle name="60% - Accent6 2" xfId="244" xr:uid="{46183085-1852-4339-8F37-6783D33893CC}"/>
    <cellStyle name="Accent1 2" xfId="245" xr:uid="{816F7035-E2E9-4E73-85FB-5F63AE11186A}"/>
    <cellStyle name="Accent2 2" xfId="246" xr:uid="{6D7F5D05-B9AA-4E8B-819D-7D7D18DEEA32}"/>
    <cellStyle name="Accent3 2" xfId="247" xr:uid="{64AD6390-C1EA-423A-95CB-86F9948B20E1}"/>
    <cellStyle name="Accent4 2" xfId="248" xr:uid="{69F896AE-8817-459B-8C67-7B78CA795695}"/>
    <cellStyle name="Accent5 2" xfId="249" xr:uid="{53313675-3642-41EF-952A-586314AE2484}"/>
    <cellStyle name="Accent6 2" xfId="250" xr:uid="{F67E091A-F7AE-46D4-A67B-5DA9DABB650A}"/>
    <cellStyle name="Access" xfId="251" xr:uid="{CDBE1C8E-61A1-4081-9EFA-BBCFC2D4C7B5}"/>
    <cellStyle name="Actuals" xfId="252" xr:uid="{94ACEF36-816D-4222-BA3F-EB85B4B9A374}"/>
    <cellStyle name="Akzent1" xfId="554" xr:uid="{747E8955-D20C-4D3A-B820-CBDE41FB4296}"/>
    <cellStyle name="Akzent2" xfId="555" xr:uid="{830E40B4-DDA7-425C-A12B-1E94A4274FC1}"/>
    <cellStyle name="Akzent3" xfId="556" xr:uid="{C3D367CB-CBDA-4521-8A0B-95254B44D37F}"/>
    <cellStyle name="Akzent4" xfId="557" xr:uid="{65BC9590-0592-43FF-A200-6B744A0B9136}"/>
    <cellStyle name="Akzent5" xfId="558" xr:uid="{0CFD2470-4D8C-474D-9BC8-3C8A6AA93F44}"/>
    <cellStyle name="Akzent6" xfId="559" xr:uid="{E278477E-8165-47BE-A358-D609D9FBAAD7}"/>
    <cellStyle name="A-Red Brackets No Decimals" xfId="23" xr:uid="{19BDBF4B-785A-4EC5-9165-AAB09101E635}"/>
    <cellStyle name="args.style" xfId="24" xr:uid="{DB6F22E1-6F44-49B9-A885-0B2ADDCF31EC}"/>
    <cellStyle name="args.style 2" xfId="93" xr:uid="{18A716B8-D423-49A5-987D-C4BCC082AEEB}"/>
    <cellStyle name="Ausgabe" xfId="560" xr:uid="{9D41412D-C9AF-4382-9831-E27DFDE9B5C6}"/>
    <cellStyle name="Bad 2" xfId="253" xr:uid="{2358CE01-08D5-4281-877E-A7CDACC59F85}"/>
    <cellStyle name="baseStyle" xfId="82" xr:uid="{9636370F-2335-47EE-9BE0-42D166532868}"/>
    <cellStyle name="baseStyle 2" xfId="583" xr:uid="{C0108925-8652-4B8B-BC49-5ECF7FC7EDA5}"/>
    <cellStyle name="Berechnung" xfId="561" xr:uid="{4CACD1E2-E270-46F7-A8A3-999C849C62D6}"/>
    <cellStyle name="Berechnung 2" xfId="592" xr:uid="{2A21D676-7694-4E5C-AA25-DDAC770EADA5}"/>
    <cellStyle name="Berechnung_2.4_Economic_development" xfId="600" xr:uid="{2D0D41B8-BD76-4738-8319-0DBA262E6321}"/>
    <cellStyle name="Budget" xfId="254" xr:uid="{324B766F-688B-4B2C-BF2E-4A4105630538}"/>
    <cellStyle name="C" xfId="255" xr:uid="{29C74BFC-3B7C-442B-94E9-E35836CBC752}"/>
    <cellStyle name="Calc Currency (0)" xfId="25" xr:uid="{74E68606-BA84-4643-ADE5-F862406E959E}"/>
    <cellStyle name="Calc Currency (0) 2" xfId="94" xr:uid="{2C05209A-36C1-4E76-B4DB-8FC4D51F3EFF}"/>
    <cellStyle name="Calculation 2" xfId="256" xr:uid="{F9CB6329-DC8D-4E06-97B7-90E7F2AF824F}"/>
    <cellStyle name="Calculation 2 2" xfId="584" xr:uid="{8A1F144B-4236-4258-9DFC-D0AA298F3318}"/>
    <cellStyle name="CategoryHeading" xfId="257" xr:uid="{F3A0394E-640E-4553-866D-5535918A9518}"/>
    <cellStyle name="cComma0" xfId="258" xr:uid="{4AF0474F-3BF6-4AFE-A35C-A560BE644259}"/>
    <cellStyle name="cComma1" xfId="259" xr:uid="{6DE2A71D-1A4A-4C09-9B2F-4E242691E2D1}"/>
    <cellStyle name="cComma2" xfId="260" xr:uid="{197600D5-3382-4650-A688-168F78EB9E00}"/>
    <cellStyle name="cComma3" xfId="261" xr:uid="{6E8FADB1-6374-4316-8E69-EFB5B5EF853B}"/>
    <cellStyle name="cCurrency0" xfId="262" xr:uid="{37D0A0B3-71DB-4783-87AA-DE20D9284FBA}"/>
    <cellStyle name="cCurrency2" xfId="263" xr:uid="{54007B41-D51D-4DD4-ABDC-B594C7F62C61}"/>
    <cellStyle name="cDateDM" xfId="264" xr:uid="{3B704043-9B30-4132-B0FE-0554E2BEC7A1}"/>
    <cellStyle name="cDateDMY" xfId="265" xr:uid="{3B7D6355-9155-4991-99D3-0081925F634E}"/>
    <cellStyle name="cDateMY" xfId="266" xr:uid="{E8C4C282-8132-4CE1-8D43-9249440C979B}"/>
    <cellStyle name="cDateMYbcen" xfId="267" xr:uid="{C25FE479-C894-4AE5-881A-1930DE418DDB}"/>
    <cellStyle name="cDateT24" xfId="268" xr:uid="{0BDCA67B-3122-42E8-A7EC-AB36E23C4305}"/>
    <cellStyle name="Change A&amp;ll" xfId="26" xr:uid="{D8C136BD-08CC-4B23-BBBC-8E23E09222ED}"/>
    <cellStyle name="Change A&amp;ll 2" xfId="95" xr:uid="{D52F2598-EEC6-4EED-AB44-95CFE06CBE42}"/>
    <cellStyle name="Check Cell 2" xfId="269" xr:uid="{C187F8B8-DD2C-444F-8C34-78FAD3BB1BC6}"/>
    <cellStyle name="Column - Heading" xfId="270" xr:uid="{4585E8BB-BD29-49B2-89BB-0EC5B7740B21}"/>
    <cellStyle name="Comma" xfId="535" builtinId="3"/>
    <cellStyle name="Comma  - Style1" xfId="27" xr:uid="{FC225724-1791-4CC2-959B-94D30A81A1EE}"/>
    <cellStyle name="Comma  - Style2" xfId="28" xr:uid="{CBEAE13D-470D-441E-ACE4-02229C07DC8D}"/>
    <cellStyle name="Comma  - Style3" xfId="29" xr:uid="{FDAA0783-819B-48DE-AAED-FF1E535111D5}"/>
    <cellStyle name="Comma  - Style4" xfId="30" xr:uid="{058AA095-F447-49BF-B564-2911E11D89EE}"/>
    <cellStyle name="Comma  - Style5" xfId="31" xr:uid="{E913E670-6807-46E8-B17A-6B2BD8EFDF9E}"/>
    <cellStyle name="Comma  - Style6" xfId="32" xr:uid="{0384C954-763B-4845-A673-EE13F68BABE1}"/>
    <cellStyle name="Comma  - Style7" xfId="33" xr:uid="{FFCD658D-EF85-4D21-A491-16E871B5DBB8}"/>
    <cellStyle name="Comma  - Style8" xfId="34" xr:uid="{A2CB2A2C-3817-4E7E-98B4-246140A75633}"/>
    <cellStyle name="Comma [B]" xfId="271" xr:uid="{D40B2021-68A0-40E8-AB05-981928E11D4F}"/>
    <cellStyle name="Comma [B0]" xfId="272" xr:uid="{B4084929-83BC-4F53-8364-A369E5914F1F}"/>
    <cellStyle name="Comma 0" xfId="273" xr:uid="{B8330EBE-1B84-4D93-8AC7-589202E01E6C}"/>
    <cellStyle name="Comma 10" xfId="129" xr:uid="{BA7B093B-77E9-45EA-93F7-7EE1256A7827}"/>
    <cellStyle name="Comma 11" xfId="144" xr:uid="{6E8C16BB-C617-4AE3-8A1A-B3FD0FE8A91F}"/>
    <cellStyle name="Comma 12" xfId="127" xr:uid="{651084D7-D4FD-4557-A752-292904E1C03E}"/>
    <cellStyle name="Comma 13" xfId="152" xr:uid="{205DFCB2-5915-40C0-A5D6-C77101370CC2}"/>
    <cellStyle name="Comma 14" xfId="108" xr:uid="{0F92AB76-0D0D-4257-A69C-3A0878CDFCDA}"/>
    <cellStyle name="Comma 15" xfId="126" xr:uid="{BA7E6068-5CC8-4AEE-AD11-822A70B84C55}"/>
    <cellStyle name="Comma 16" xfId="85" xr:uid="{0F633A3B-0261-484D-9D6C-42DAEB903E66}"/>
    <cellStyle name="Comma 17" xfId="142" xr:uid="{866455E7-C081-49F0-866E-122EEA450E66}"/>
    <cellStyle name="Comma 18" xfId="125" xr:uid="{3A45E8A8-C7D6-44F2-8E8C-31A3694F7717}"/>
    <cellStyle name="Comma 19" xfId="148" xr:uid="{40363F73-6D3F-4AC0-ABD7-732814970E59}"/>
    <cellStyle name="Comma 2" xfId="4" xr:uid="{2E47E114-1E2E-40A9-841A-02E66D1A4160}"/>
    <cellStyle name="Comma 2 2" xfId="505" xr:uid="{C26E3AA6-8C8A-41CC-B34C-3275A1947013}"/>
    <cellStyle name="Comma 20" xfId="134" xr:uid="{57D49273-A2B0-4089-B136-F2C11A336B69}"/>
    <cellStyle name="Comma 21" xfId="91" xr:uid="{B60BF809-2B45-4277-95B0-E4B907A84E64}"/>
    <cellStyle name="Comma 22" xfId="155" xr:uid="{96658C70-0748-4650-A0F7-08FC5EAD209C}"/>
    <cellStyle name="Comma 3" xfId="75" xr:uid="{70E1456B-F760-457C-BBCD-DF0FC026CE98}"/>
    <cellStyle name="Comma 3 2" xfId="507" xr:uid="{640BE2C4-1940-4B5D-9781-B68DED8B30BE}"/>
    <cellStyle name="Comma 4" xfId="78" xr:uid="{CF54EAD9-75FB-4D8C-AA0F-8FA3BFAC3CBA}"/>
    <cellStyle name="Comma 4 2" xfId="510" xr:uid="{B01E9CA8-70A8-471E-8A60-7BE5F7E8CB26}"/>
    <cellStyle name="Comma 5" xfId="84" xr:uid="{420D7A2E-E7AC-4495-9D46-B89A74026C6F}"/>
    <cellStyle name="Comma 6" xfId="120" xr:uid="{9732C0AF-63FB-4144-A6C8-3AD8C63C17A5}"/>
    <cellStyle name="Comma 7" xfId="135" xr:uid="{C885015A-5B3D-4AAA-9FC6-F9D0EEB03488}"/>
    <cellStyle name="Comma 8" xfId="109" xr:uid="{E124CB10-8151-49BF-B17F-08BA87824E0C}"/>
    <cellStyle name="Comma 9" xfId="131" xr:uid="{42FEE163-A6E1-4395-8ACB-AFC7DAFB5492}"/>
    <cellStyle name="Comma 9 2" xfId="159" xr:uid="{A7C27EA3-B306-4AF1-9581-FBAA98040114}"/>
    <cellStyle name="comma zerodec" xfId="274" xr:uid="{11FEFD40-9FBB-42E8-99E8-C755619C6DF1}"/>
    <cellStyle name="Comma1DP" xfId="275" xr:uid="{FFAFBC72-F664-4423-8BB3-FB7180A6079C}"/>
    <cellStyle name="Comma2DP" xfId="276" xr:uid="{A72463C7-3614-463E-9D76-E181CB0DEEB1}"/>
    <cellStyle name="Copied" xfId="35" xr:uid="{C8CAB932-4FE7-4B10-ADC3-2F91F03C7A38}"/>
    <cellStyle name="Copied 2" xfId="97" xr:uid="{D544E3BC-C6FD-4BBD-80D4-66E6AEC18C73}"/>
    <cellStyle name="COST1" xfId="36" xr:uid="{C936764C-BA2B-4C79-8F5E-D60FD86AC2EF}"/>
    <cellStyle name="COST1 2" xfId="98" xr:uid="{A8670B7E-120B-43F0-B622-DF3B27577B5D}"/>
    <cellStyle name="cPercent0" xfId="277" xr:uid="{F085B1A1-5BEF-4524-BE24-50D42F64C70E}"/>
    <cellStyle name="cPercent1" xfId="278" xr:uid="{6599AA3A-07D2-4A68-95FE-8C057831DFB0}"/>
    <cellStyle name="cPercent2" xfId="279" xr:uid="{F7123440-6675-414F-A4AE-3BD399EC708C}"/>
    <cellStyle name="cTextB" xfId="280" xr:uid="{4989DC7D-BE01-4C9D-B867-65398BA521EC}"/>
    <cellStyle name="cTextBCen" xfId="281" xr:uid="{9800CB4E-AB77-4F73-9C2E-D6097406C999}"/>
    <cellStyle name="cTextBCenSm" xfId="282" xr:uid="{99651F03-4312-4EA3-B94C-2FE76E32DEDF}"/>
    <cellStyle name="cTextCen" xfId="283" xr:uid="{E0C634C4-04D9-49EF-AB51-824A29EE938E}"/>
    <cellStyle name="cTextGenWrap" xfId="284" xr:uid="{045BB4FD-95E9-47DC-B370-8C3529798655}"/>
    <cellStyle name="cTextI" xfId="285" xr:uid="{FB505F44-8BC0-4F1D-9D39-6DB39EC49326}"/>
    <cellStyle name="cTextSm" xfId="286" xr:uid="{6C77036C-8DEA-42C5-94E2-445EFC9FA415}"/>
    <cellStyle name="cTextSmWrap" xfId="287" xr:uid="{CE5998C7-C440-4378-9B9D-49B87259A7C9}"/>
    <cellStyle name="cTextU" xfId="288" xr:uid="{93B5B166-FE86-40DD-A61D-B558D8881B84}"/>
    <cellStyle name="Currency [B]" xfId="289" xr:uid="{1CDED389-A965-4C90-808B-C2470B127CE2}"/>
    <cellStyle name="Currency [B0]" xfId="290" xr:uid="{0FB0783C-9DED-4FEB-894D-6026A7FBA1FF}"/>
    <cellStyle name="Currency 0" xfId="291" xr:uid="{ACB91B7D-B9BB-49E8-A1E0-137798D3AB83}"/>
    <cellStyle name="Currency 2" xfId="292" xr:uid="{E33A46F4-C374-478C-8A12-523437F99F97}"/>
    <cellStyle name="Currency1" xfId="293" xr:uid="{22E4AABE-F712-45F7-BFFC-9DEB56ECAFB0}"/>
    <cellStyle name="Currency1DP" xfId="294" xr:uid="{A1227359-27B9-4403-A427-CEF64FC4FEB3}"/>
    <cellStyle name="Currency2DP" xfId="295" xr:uid="{27E64503-D73C-414E-A520-44B8F7A12F43}"/>
    <cellStyle name="custom" xfId="296" xr:uid="{C96E36CB-AA88-46A7-89B1-DE759BE5F645}"/>
    <cellStyle name="CustomH" xfId="297" xr:uid="{B7C81A60-9674-4B5A-91A3-79B12D5AE1C6}"/>
    <cellStyle name="Date" xfId="298" xr:uid="{1AB997FF-FD3D-4881-A361-E71D9497C08B}"/>
    <cellStyle name="Date Aligned" xfId="299" xr:uid="{46D41953-4C0B-41F7-90E1-7528103B4CF2}"/>
    <cellStyle name="Date Released" xfId="300" xr:uid="{9A4E7485-CC1F-496E-8495-538752F8995D}"/>
    <cellStyle name="Date[d-mmm-yy]" xfId="301" xr:uid="{2D715C9C-24FD-46C0-B858-FEA60EB3D061}"/>
    <cellStyle name="Date[d-mmm-yyyy]" xfId="302" xr:uid="{56DCF325-D006-43C7-91A3-2F9EB727CB94}"/>
    <cellStyle name="Date[mmm-yy]" xfId="303" xr:uid="{4F50149A-42E7-4E71-88B4-823B13E7C1EC}"/>
    <cellStyle name="Date_~8152458" xfId="304" xr:uid="{DA3FD42B-FE54-418E-AA2D-C406DD7DF143}"/>
    <cellStyle name="Date1" xfId="305" xr:uid="{7F9E0A8F-0B01-41D6-9020-25F6EE3E8A3F}"/>
    <cellStyle name="Dollar (zero dec)" xfId="306" xr:uid="{39BA4029-9CFC-4D9F-8D36-520D04F8979A}"/>
    <cellStyle name="Dotted Line" xfId="307" xr:uid="{74F42F6F-22DE-43BC-86AC-9F155B876199}"/>
    <cellStyle name="Eingabe" xfId="562" xr:uid="{8946AC76-DB6E-4035-9228-2530829F6840}"/>
    <cellStyle name="Eingabe 2" xfId="593" xr:uid="{2A11F8A5-CFC4-49B0-9F43-553F7612EFC5}"/>
    <cellStyle name="Eingabe_2.4_Economic_development" xfId="601" xr:uid="{17E89D21-0468-4E17-A548-B40856DC249B}"/>
    <cellStyle name="Entered" xfId="37" xr:uid="{00C0A481-E1B7-4065-995E-757C3596AD0D}"/>
    <cellStyle name="Entered 2" xfId="99" xr:uid="{1DB38FFD-FEDE-4E41-AFEA-A4FBB052B2F5}"/>
    <cellStyle name="Ergebnis" xfId="563" xr:uid="{A86BE73F-BC3B-4A46-BB84-32762844E48E}"/>
    <cellStyle name="Erklärender Text" xfId="564" xr:uid="{3FADC13E-D705-4BCD-A309-4C19072B16C3}"/>
    <cellStyle name="Euro" xfId="308" xr:uid="{E9A13294-4A3C-4D9B-9A2B-B9D56397B359}"/>
    <cellStyle name="Explanatory Text 2" xfId="309" xr:uid="{A43B6F56-5A10-4F6C-9401-C9558D5AA6EF}"/>
    <cellStyle name="FieldName" xfId="310" xr:uid="{6E1407B9-569F-483C-B811-73FBAF580700}"/>
    <cellStyle name="Fixed" xfId="311" xr:uid="{35DA542B-B98C-46F0-B56A-5569858DC2F8}"/>
    <cellStyle name="Footnote" xfId="312" xr:uid="{B5FC0FCE-DF03-47E6-9269-A42A9BCA97D3}"/>
    <cellStyle name="Fraction" xfId="313" xr:uid="{2C712366-772C-455B-9BA3-F75EA7764AFA}"/>
    <cellStyle name="general" xfId="314" xr:uid="{61B85D96-A98B-4CA0-BD5B-56BC3740E496}"/>
    <cellStyle name="Good" xfId="603" builtinId="26"/>
    <cellStyle name="Good 2" xfId="315" xr:uid="{E549A62B-1C67-4535-ACF5-472AC256B5E6}"/>
    <cellStyle name="Grey" xfId="38" xr:uid="{3683736A-F97F-49EC-B661-9062A842235E}"/>
    <cellStyle name="Gut" xfId="565" xr:uid="{2EC66BD7-4782-40F4-A00A-35B3F848A95A}"/>
    <cellStyle name="Hard Percent" xfId="316" xr:uid="{D608F277-91E2-4CD0-877A-7FC11F31D14A}"/>
    <cellStyle name="Header" xfId="317" xr:uid="{B088D273-75AF-4727-8404-00C74493F7CF}"/>
    <cellStyle name="Header1" xfId="39" xr:uid="{212DE9DE-1F0F-429C-994C-6BD9F1A56873}"/>
    <cellStyle name="Header2" xfId="40" xr:uid="{6CC66411-5561-4982-84DE-4F7AB6C4AD5D}"/>
    <cellStyle name="Header2 2" xfId="532" xr:uid="{8EFBAD61-A8E0-4225-8113-E5C3676C3ACB}"/>
    <cellStyle name="Header2 2 2" xfId="590" xr:uid="{9F3240A1-5AE4-4187-B9AC-2C25949DE356}"/>
    <cellStyle name="Heading" xfId="318" xr:uid="{976302D4-9E56-4521-A6E4-E45B8C05F08F}"/>
    <cellStyle name="Heading 1 2" xfId="319" xr:uid="{85F253F1-3F91-4AB4-A300-EECC5E4E0A73}"/>
    <cellStyle name="Heading 2 2" xfId="320" xr:uid="{836D0312-E7DB-4EF0-B852-775A91B86CFA}"/>
    <cellStyle name="Heading 3 2" xfId="321" xr:uid="{E8871D9F-57BE-49FC-8D8B-085A1C6AD1D0}"/>
    <cellStyle name="Heading 4 2" xfId="322" xr:uid="{F8330D55-BC1D-4A0A-BA53-B680F558DC3C}"/>
    <cellStyle name="Heading1" xfId="5" xr:uid="{05EDB5AA-78B7-4982-A0BF-0F23EDBAE8B4}"/>
    <cellStyle name="HEADING2" xfId="323" xr:uid="{2BE17FA7-CD14-4577-A595-0AF0708FACB1}"/>
    <cellStyle name="Hidden" xfId="324" xr:uid="{D81610CA-6178-425D-8456-24110FD93638}"/>
    <cellStyle name="Hyperlink" xfId="2" builtinId="8"/>
    <cellStyle name="iComma0" xfId="325" xr:uid="{28088903-BF87-4048-A25F-519EF89312F9}"/>
    <cellStyle name="iComma1" xfId="326" xr:uid="{5F0116F3-C88D-4412-AC05-1819D1CB4A13}"/>
    <cellStyle name="iComma1 2" xfId="327" xr:uid="{3240C18C-BE17-4185-88F5-AD9C07407AC1}"/>
    <cellStyle name="iComma1 3" xfId="328" xr:uid="{49BBA38C-3714-4966-B9E3-F183A77D3F14}"/>
    <cellStyle name="iComma2" xfId="329" xr:uid="{199030A5-6EE2-41BB-91BD-9B361BE52C76}"/>
    <cellStyle name="iComma2 2" xfId="330" xr:uid="{47354BD0-50CB-48BE-B881-9C66D00E1DF1}"/>
    <cellStyle name="iComma2 3" xfId="331" xr:uid="{3B2E7C7B-A06A-4866-84B6-38BE6A2EC715}"/>
    <cellStyle name="iComma3" xfId="332" xr:uid="{F088472D-EC48-4C95-AAB1-F2436A5328ED}"/>
    <cellStyle name="iComma3 2" xfId="333" xr:uid="{CEEA11AF-9BFD-4807-8084-232019A1269D}"/>
    <cellStyle name="iComma3 3" xfId="334" xr:uid="{FB3E5DA9-545B-47B5-B484-B574B110F701}"/>
    <cellStyle name="iCurrency0" xfId="335" xr:uid="{A5603D4F-C2C6-4BD0-820A-F8EF35D71887}"/>
    <cellStyle name="iCurrency0 2" xfId="336" xr:uid="{63796860-A8C5-4783-8573-3CCFA89F82D5}"/>
    <cellStyle name="iCurrency0 3" xfId="337" xr:uid="{D3BF877C-9CA5-4FB0-A130-17DFD8076B0D}"/>
    <cellStyle name="iCurrency2" xfId="338" xr:uid="{4F67612C-9B24-4DC6-8B05-8D40AB41C544}"/>
    <cellStyle name="iCurrency2 2" xfId="339" xr:uid="{EBC6CF49-ADDC-4B9A-8CF9-C293AFC00FD9}"/>
    <cellStyle name="iCurrency2 3" xfId="340" xr:uid="{80872B74-A077-4313-9671-69A72653A2FA}"/>
    <cellStyle name="iDateDM" xfId="341" xr:uid="{F764B202-8FB7-4A91-B83E-6AD194E44F89}"/>
    <cellStyle name="iDateDM 2" xfId="342" xr:uid="{F2F088ED-9ABC-4031-A103-BCF0E6072684}"/>
    <cellStyle name="iDateDM 3" xfId="343" xr:uid="{681A40A4-187A-474C-B533-4855D83730A8}"/>
    <cellStyle name="iDateDMY" xfId="344" xr:uid="{E5888C84-A187-48A2-9BCD-3D2CC0E10607}"/>
    <cellStyle name="iDateDMY 2" xfId="345" xr:uid="{24B6708F-9257-43EC-A3BD-0EBC572B9FFA}"/>
    <cellStyle name="iDateDMY 3" xfId="346" xr:uid="{586FC291-5CA9-43FF-A079-1385226DE8F9}"/>
    <cellStyle name="iDateMY" xfId="347" xr:uid="{F7F869C1-3166-49E8-A10B-F3160FF56D70}"/>
    <cellStyle name="iDateMY 2" xfId="348" xr:uid="{27CADEA7-FBB8-4A7E-9910-7DCD152B4760}"/>
    <cellStyle name="iDateMY 3" xfId="349" xr:uid="{4359CF30-79CB-4416-8098-ECD373D40CB7}"/>
    <cellStyle name="iDateT24" xfId="350" xr:uid="{A277A175-7BB9-44AB-A2DD-454B9E75D8DD}"/>
    <cellStyle name="iDateT24 2" xfId="351" xr:uid="{81C98AC7-0AD8-42F0-A339-0F93AF1D6D4B}"/>
    <cellStyle name="iDateT24 3" xfId="352" xr:uid="{7F8A7B30-8725-455C-967C-159AEF86C58A}"/>
    <cellStyle name="Index" xfId="353" xr:uid="{7EAF8BEE-FDEF-497B-9992-7A36D64C0C0C}"/>
    <cellStyle name="Input [yellow]" xfId="41" xr:uid="{779A68CB-B0DD-42A3-9E28-2B40A390538D}"/>
    <cellStyle name="Input 2" xfId="354" xr:uid="{50AD2801-722E-4DF5-90CF-F1450AFCFDBD}"/>
    <cellStyle name="Input 2 2" xfId="585" xr:uid="{1998212D-5CB5-438D-96FE-FCC1614FC936}"/>
    <cellStyle name="Input Cells" xfId="42" xr:uid="{C9EF783D-08A7-4895-90A4-4422CB9DE715}"/>
    <cellStyle name="Input Cells 2" xfId="103" xr:uid="{95E73574-92E2-4D78-A12D-98B2F5891A8C}"/>
    <cellStyle name="InputComma" xfId="355" xr:uid="{5AF4232C-521A-4F7C-92DE-210B8F2541B8}"/>
    <cellStyle name="InputComma [0]" xfId="356" xr:uid="{0B0C1A83-9ECD-478D-9D68-66110EEA5E6D}"/>
    <cellStyle name="InputCurrency" xfId="357" xr:uid="{6D3C32E6-28D3-4A74-9140-2A7CB8649377}"/>
    <cellStyle name="InputCurrency [0]" xfId="358" xr:uid="{AFA592A0-6A43-4C17-95D5-056F9824FF99}"/>
    <cellStyle name="InputDate" xfId="359" xr:uid="{57C6E7AB-F4A3-450D-9847-2BE364CD859F}"/>
    <cellStyle name="InputDate1" xfId="360" xr:uid="{3680ABB5-042C-41C8-B149-62BED32C4832}"/>
    <cellStyle name="InputFraction" xfId="361" xr:uid="{7541AF81-C4E1-413B-9381-952AC559A142}"/>
    <cellStyle name="InputNormal" xfId="362" xr:uid="{7C04BA5D-F642-4F99-AD09-85AE1FD18B94}"/>
    <cellStyle name="InputPercent" xfId="363" xr:uid="{3053B0BD-6922-4F37-80CA-7B768EB809B8}"/>
    <cellStyle name="InputPercent [0]" xfId="364" xr:uid="{F4628BB2-12D3-49FC-83F3-47C403EEE07D}"/>
    <cellStyle name="InputPercent [1]" xfId="365" xr:uid="{493B3D1F-4F61-4679-9452-176B68E7047F}"/>
    <cellStyle name="IntegerWithComma" xfId="366" xr:uid="{AA37799A-0780-4AB7-B0DB-BB8BB70C79A2}"/>
    <cellStyle name="IntegerWithoutComma" xfId="367" xr:uid="{79BB6414-D5C6-4EAE-AF82-2E0BF5DCEE22}"/>
    <cellStyle name="iPercent0" xfId="368" xr:uid="{37045B37-AE8C-4F03-8617-06BB73800D9B}"/>
    <cellStyle name="iPercent0 2" xfId="369" xr:uid="{E7564FD2-F90B-4AD6-80E3-04E51916B6F1}"/>
    <cellStyle name="iPercent0 3" xfId="370" xr:uid="{9E5AE5C3-7D9E-41E9-8EBE-414A8AAD8E26}"/>
    <cellStyle name="iPercent1" xfId="371" xr:uid="{785874DF-9D98-4429-8EEB-34593FD53F2C}"/>
    <cellStyle name="iPercent1 2" xfId="372" xr:uid="{3366268B-0782-4AB2-8E9A-6610723FA9F5}"/>
    <cellStyle name="iPercent1 3" xfId="373" xr:uid="{6C67AC5E-C6B2-4C08-9E27-64A61B1FA198}"/>
    <cellStyle name="iPercent2" xfId="374" xr:uid="{1F8ED890-4232-4B66-A505-14CB2731BD54}"/>
    <cellStyle name="iPercent2 2" xfId="375" xr:uid="{EB64B7DF-D7C6-46C2-A506-58DFF5D705C6}"/>
    <cellStyle name="iPercent2 3" xfId="376" xr:uid="{CE105927-EDFD-44E9-8F32-2ADA10DB88D9}"/>
    <cellStyle name="iTextB" xfId="377" xr:uid="{8A0D30DB-1B5B-4DB7-8B86-44DBA0D8B2E0}"/>
    <cellStyle name="iTextB 2" xfId="378" xr:uid="{7F311250-7BAE-4120-A845-69A1C820E92C}"/>
    <cellStyle name="iTextB 3" xfId="379" xr:uid="{86738415-2DC0-4FA9-BD91-1E9E787A8062}"/>
    <cellStyle name="iTextCen" xfId="380" xr:uid="{8BD4FAB0-B6D4-4FA4-9E9A-0B37733A7DDB}"/>
    <cellStyle name="iTextCen 2" xfId="381" xr:uid="{2471CC6A-2C6F-4F32-8A84-E6E14EB00970}"/>
    <cellStyle name="iTextCen 3" xfId="382" xr:uid="{D21D61E9-8DA0-4D9D-8A71-9DEE0FBEFBEC}"/>
    <cellStyle name="iTextGen" xfId="383" xr:uid="{FEBDDAA2-D058-47F5-AF01-D214D3EA783E}"/>
    <cellStyle name="iTextGen 2" xfId="384" xr:uid="{C58D54C1-8C42-490F-BDB7-EDCD7468C342}"/>
    <cellStyle name="iTextGen 3" xfId="385" xr:uid="{F458AA8B-1E04-458A-8C9F-B763E64D63CE}"/>
    <cellStyle name="iTextGenProt" xfId="386" xr:uid="{7AA62F0A-BE05-41C3-913F-655AD0204D1E}"/>
    <cellStyle name="iTextGenProt 2" xfId="387" xr:uid="{B8C97D75-729D-48B6-A8F8-110F05E7F93F}"/>
    <cellStyle name="iTextGenProt 3" xfId="388" xr:uid="{BE5F26F5-A191-4BD5-9680-849AA66243A4}"/>
    <cellStyle name="iTextGenWrap" xfId="389" xr:uid="{D644B974-14F5-4949-AD9B-9D4543AC1427}"/>
    <cellStyle name="iTextGenWrap 2" xfId="390" xr:uid="{93D0467A-6373-4BE8-A7E9-78140539FFA2}"/>
    <cellStyle name="iTextGenWrap 3" xfId="391" xr:uid="{1A8356BA-AFD5-4667-A73A-F95300E4016D}"/>
    <cellStyle name="iTextI" xfId="392" xr:uid="{4FC8F976-EDAF-4CD5-AB2C-AE9789F055B7}"/>
    <cellStyle name="iTextI 2" xfId="393" xr:uid="{BC59C77D-EAEA-43EC-910D-134FACD6FC23}"/>
    <cellStyle name="iTextI 3" xfId="394" xr:uid="{2CBFE15B-F762-45B7-A84A-8FAA88797CA8}"/>
    <cellStyle name="iTextSm" xfId="395" xr:uid="{C5A74B9D-7649-4460-BD92-1F61B83AED7A}"/>
    <cellStyle name="iTextSm 2" xfId="396" xr:uid="{C2BC5117-E87D-48FE-AFA6-5FD880D95C5B}"/>
    <cellStyle name="iTextSm 3" xfId="397" xr:uid="{4B0DB2B5-FF25-48AD-90E6-A1BD3F002F17}"/>
    <cellStyle name="iTextU" xfId="398" xr:uid="{54A0FF07-E57B-47F9-B191-BB42B256F6A0}"/>
    <cellStyle name="iTextU 2" xfId="399" xr:uid="{B48A49CF-FC33-456B-9902-521D254FF09C}"/>
    <cellStyle name="iTextU 3" xfId="400" xr:uid="{B667B55A-DD99-4354-BE77-4BD2CA2662BB}"/>
    <cellStyle name="Linked Cell 2" xfId="401" xr:uid="{4293D82F-8E50-45CE-AD6C-C22685297752}"/>
    <cellStyle name="Linked Cells" xfId="43" xr:uid="{357314E0-1201-46BF-94C7-51D3D8ABD270}"/>
    <cellStyle name="Linked Cells 2" xfId="104" xr:uid="{A2AA15E3-0A19-455B-838E-2BAD7F0E3202}"/>
    <cellStyle name="LV Input" xfId="402" xr:uid="{002AA2EF-F3AD-4100-A8FA-37633ED6E1BC}"/>
    <cellStyle name="MajorHeading" xfId="403" xr:uid="{A4C87839-0723-4FCD-AFE0-5CDA3456A0DE}"/>
    <cellStyle name="Milliers [0]_!!!GO" xfId="44" xr:uid="{C2307CE5-0BCB-4EA2-95A3-1E7A638F4F7E}"/>
    <cellStyle name="Milliers_!!!GO" xfId="45" xr:uid="{0D93F939-FB5B-4D8E-B936-795792398CE6}"/>
    <cellStyle name="mManager]_x000d__x000a_Caption=None_x000d__x000a_SystemClose=1_x000d__x000a_YeildTime=20000_x000d__x000a__x000d__x000a_[HideApplications]_x000d__x000a_CheckContinue=1_x000d__x000a_1" xfId="404" xr:uid="{3B4976E8-0B08-4C58-BC08-357B36D6AF99}"/>
    <cellStyle name="Monétaire [0]_!!!GO" xfId="46" xr:uid="{AEE5492D-59EC-494A-947E-130B71981E8D}"/>
    <cellStyle name="Monétaire_!!!GO" xfId="47" xr:uid="{AC257F50-2DCB-4F8C-AB1D-66C3099E8CB5}"/>
    <cellStyle name="Multiple" xfId="405" xr:uid="{D230B6FA-374F-4D92-BEAF-860F6E029E29}"/>
    <cellStyle name="Neutral" xfId="605" builtinId="28"/>
    <cellStyle name="Neutral 2" xfId="406" xr:uid="{48D48CD6-2A8A-43AB-9FD2-A61AB358B803}"/>
    <cellStyle name="New Times Roman" xfId="407" xr:uid="{65E23AA7-85B6-465E-8C95-874E95FE7D76}"/>
    <cellStyle name="Normal" xfId="0" builtinId="0"/>
    <cellStyle name="Normal - Style1" xfId="48" xr:uid="{CAE26049-F2B8-42A2-968F-851352AF5466}"/>
    <cellStyle name="Normal 10" xfId="132" xr:uid="{A362879E-9CF5-4865-928B-98AAA823F4A9}"/>
    <cellStyle name="Normal 10 2" xfId="157" xr:uid="{09C80AFF-C951-44CA-AF26-2E96C30B0B08}"/>
    <cellStyle name="Normal 10 3" xfId="518" xr:uid="{FFB2A10C-394E-400A-A457-E08BF1347670}"/>
    <cellStyle name="Normal 11" xfId="128" xr:uid="{F1225FF2-CEC3-4962-A7CB-2566AC4B88E4}"/>
    <cellStyle name="Normal 11 2" xfId="517" xr:uid="{295AEE3D-9BE3-42BF-AA9C-BD78B2CD9C0C}"/>
    <cellStyle name="Normal 12" xfId="143" xr:uid="{FA9EB68C-131A-4183-8D30-CEB50F926183}"/>
    <cellStyle name="Normal 12 2" xfId="522" xr:uid="{C55EA500-3B7E-4C09-BFA6-551B128D604D}"/>
    <cellStyle name="Normal 13" xfId="151" xr:uid="{1E6D01C0-0A45-4D44-9696-4E99FB8E065F}"/>
    <cellStyle name="Normal 13 2" xfId="524" xr:uid="{C2FE92D1-B21C-410B-8B89-74AADF21CDCE}"/>
    <cellStyle name="Normal 14" xfId="153" xr:uid="{43B8EFD1-D84D-4017-8926-5537860F31A7}"/>
    <cellStyle name="Normal 14 2" xfId="525" xr:uid="{A205B16F-AA99-4132-B9CA-66454EFA69B2}"/>
    <cellStyle name="Normal 15" xfId="140" xr:uid="{BA0D386C-FFDD-4DD9-B1A6-82B1175775AF}"/>
    <cellStyle name="Normal 15 2" xfId="521" xr:uid="{69DC151A-B692-4109-AD75-D9B52D8713B2}"/>
    <cellStyle name="Normal 16" xfId="137" xr:uid="{F173613B-40C8-429A-B002-99C64911634E}"/>
    <cellStyle name="Normal 16 2" xfId="520" xr:uid="{7F8FCD14-0F18-4895-8B53-820E8A1E61BA}"/>
    <cellStyle name="Normal 17" xfId="102" xr:uid="{4F270973-8145-48DC-BB7C-1D6093CEDC9A}"/>
    <cellStyle name="Normal 17 2" xfId="514" xr:uid="{DCCDF409-AD30-40D6-A90D-97E07C6B9164}"/>
    <cellStyle name="Normal 18" xfId="101" xr:uid="{DC1999F2-D9F6-466D-9F11-C1C9543AB448}"/>
    <cellStyle name="Normal 18 2" xfId="513" xr:uid="{41CD6800-2B61-4CC2-9DE2-2E8A9F632141}"/>
    <cellStyle name="Normal 19" xfId="124" xr:uid="{9AC7CF98-F77B-4B19-9103-6F58390BFCF5}"/>
    <cellStyle name="Normal 19 2" xfId="516" xr:uid="{04C9E6A4-DC6E-431C-BA19-772CA4DD648C}"/>
    <cellStyle name="Normal 2" xfId="73" xr:uid="{31BB236C-19D3-442A-94EA-593457D546B8}"/>
    <cellStyle name="Normal 2 2" xfId="123" xr:uid="{02563F37-440A-4857-B13D-C3FD1ED7313C}"/>
    <cellStyle name="Normal 2 2 10" xfId="581" xr:uid="{ED12EA20-3904-419C-B5FB-41C57B09D894}"/>
    <cellStyle name="Normal 2 3" xfId="534" xr:uid="{FBE4208D-7BEE-49DE-9408-83E7F83C8576}"/>
    <cellStyle name="Normal 2 3 2" xfId="591" xr:uid="{1EBAB4D8-977C-4080-8BC9-D7AE80C739E2}"/>
    <cellStyle name="Normal 2 3 3 2" xfId="533" xr:uid="{EF7A2654-6052-49CA-AA9F-5C842ACC37FD}"/>
    <cellStyle name="Normal 20" xfId="147" xr:uid="{6A9615B2-7DD5-4C1E-8BD0-1CF49ED76759}"/>
    <cellStyle name="Normal 20 2" xfId="523" xr:uid="{6291E0FF-0E9C-4B5A-A679-C8E81BE1E1C6}"/>
    <cellStyle name="Normal 21" xfId="90" xr:uid="{4882BF97-D281-41AD-BC76-795A9D6F7AFC}"/>
    <cellStyle name="Normal 21 2" xfId="512" xr:uid="{14349DD5-3447-4923-95A9-5EE2C501D6EF}"/>
    <cellStyle name="Normal 22" xfId="88" xr:uid="{1F4F17E3-94D6-43DF-A260-382B4823AA1A}"/>
    <cellStyle name="Normal 22 2" xfId="511" xr:uid="{789DB121-6118-4EFE-8327-EFCCF086D6E7}"/>
    <cellStyle name="Normal 23" xfId="576" xr:uid="{834EFD77-586E-4B9F-8E3A-7EDF3BDB9A63}"/>
    <cellStyle name="Normal 23 2" xfId="595" xr:uid="{6E827B14-AB40-4D4A-B61E-13A0C2E0F6FC}"/>
    <cellStyle name="Normal 24" xfId="577" xr:uid="{56EBB348-AACC-4A21-BBDB-B3527D580362}"/>
    <cellStyle name="Normal 24 2" xfId="596" xr:uid="{F547897C-8AD4-406A-83E9-D561A1BB070E}"/>
    <cellStyle name="Normal 25" xfId="578" xr:uid="{2B2822FD-622A-42EC-90E8-2727F3A0AD94}"/>
    <cellStyle name="Normal 25 2" xfId="597" xr:uid="{1DA75B9A-68FA-4E12-97B9-1D704192575F}"/>
    <cellStyle name="Normal 26" xfId="579" xr:uid="{DC6FB129-F4FC-43C2-A9F8-8BE2F235D40E}"/>
    <cellStyle name="Normal 26 2" xfId="598" xr:uid="{1ED6D91D-8166-4624-8E32-454F9F042F11}"/>
    <cellStyle name="Normal 27" xfId="80" xr:uid="{2E27EB11-34B3-430B-BCFE-E99569D2050B}"/>
    <cellStyle name="Normal 28" xfId="580" xr:uid="{DD4367DA-B71A-4AF2-8CEF-941B32A48BD9}"/>
    <cellStyle name="Normal 28 2" xfId="599" xr:uid="{8C01C1FE-4F03-4989-8785-E8409F5F369B}"/>
    <cellStyle name="Normal 3" xfId="3" xr:uid="{E5F3EF85-7817-40A8-B0D8-B0079D9F5336}"/>
    <cellStyle name="Normal 3 13" xfId="408" xr:uid="{9847505D-A54F-48BA-93CF-86DCCE5B406D}"/>
    <cellStyle name="Normal 3 2" xfId="409" xr:uid="{26441F00-C94D-4CA1-81B8-1A3A7FC59F5B}"/>
    <cellStyle name="Normal 3 2 2" xfId="410" xr:uid="{00268208-533B-41AF-973D-F08B1A05EAD8}"/>
    <cellStyle name="Normal 3 2 2 2" xfId="411" xr:uid="{0ADBDFAF-3E16-4E00-A858-83D9B9B39C99}"/>
    <cellStyle name="Normal 3 2 2 2 2" xfId="412" xr:uid="{5ED6C4B5-DEEE-456C-A511-980F3E75BA46}"/>
    <cellStyle name="Normal 3 2 2 2 2 2" xfId="413" xr:uid="{1F555F9D-2D1A-41C4-AB0E-29B755506066}"/>
    <cellStyle name="Normal 3 2 2 2 3" xfId="414" xr:uid="{DC25D7F8-3FD2-41F1-BEBD-9A4BE357C4FA}"/>
    <cellStyle name="Normal 3 2 2 3" xfId="415" xr:uid="{09A0B4DF-253E-41A1-9CD2-1F8416009803}"/>
    <cellStyle name="Normal 3 2 2 3 2" xfId="416" xr:uid="{E75BACD2-B827-40DA-BC9E-3E20C3EE3EDB}"/>
    <cellStyle name="Normal 3 2 2 4" xfId="417" xr:uid="{E76F3018-5F4A-48C8-A7D1-8FC26BCA0C2A}"/>
    <cellStyle name="Normal 3 2 3" xfId="418" xr:uid="{FC023736-22FE-43E6-B181-86AD25CB7ACB}"/>
    <cellStyle name="Normal 3 2 3 2" xfId="419" xr:uid="{A0C2C29E-FEEE-464E-B78E-99C5B5A69871}"/>
    <cellStyle name="Normal 3 2 3 2 2" xfId="420" xr:uid="{29439349-34F5-4DB7-825B-B352925E732A}"/>
    <cellStyle name="Normal 3 2 3 3" xfId="421" xr:uid="{F600839B-3E73-474C-9B1B-62AC719CEF1D}"/>
    <cellStyle name="Normal 3 2 4" xfId="422" xr:uid="{0797B76A-B794-4D25-A2E0-97EE334D5CB7}"/>
    <cellStyle name="Normal 3 2 4 2" xfId="423" xr:uid="{540ACDE0-BF96-4C23-B723-033E9D6B38F9}"/>
    <cellStyle name="Normal 3 2 5" xfId="424" xr:uid="{8693A79B-A2F5-411E-8F1C-A62A2224549D}"/>
    <cellStyle name="Normal 3 3" xfId="425" xr:uid="{A718957E-7200-4FAE-A85B-9BA70973CF96}"/>
    <cellStyle name="Normal 3 3 2" xfId="426" xr:uid="{9B4C6757-4F7C-4442-BA9B-FA8FED1A5CC6}"/>
    <cellStyle name="Normal 3 3 2 2" xfId="427" xr:uid="{34852E70-B440-4132-BD0A-6AC13051E2C1}"/>
    <cellStyle name="Normal 3 3 2 2 2" xfId="428" xr:uid="{1765AB05-EAC7-4699-A5F8-5B31A34D1D4C}"/>
    <cellStyle name="Normal 3 3 2 3" xfId="429" xr:uid="{C4FCEB03-9BA1-43CC-A403-5E606F66C013}"/>
    <cellStyle name="Normal 3 3 3" xfId="430" xr:uid="{79D0DF32-9438-4C04-B187-DA415431D570}"/>
    <cellStyle name="Normal 3 3 3 2" xfId="431" xr:uid="{021D686E-CCC0-4A38-8BC8-1EDD9DAD428E}"/>
    <cellStyle name="Normal 3 3 4" xfId="432" xr:uid="{CF28BC04-C869-4FDA-946C-4197101E3AD2}"/>
    <cellStyle name="Normal 3 4" xfId="433" xr:uid="{1F0B93CD-43B1-4817-BEBE-FCA1F4435828}"/>
    <cellStyle name="Normal 3 4 2" xfId="434" xr:uid="{4BD15B4C-1844-4641-B39A-D8820B5431CE}"/>
    <cellStyle name="Normal 3 4 2 2" xfId="435" xr:uid="{96C19AD7-637B-49FA-9A91-961FC389A934}"/>
    <cellStyle name="Normal 3 4 3" xfId="436" xr:uid="{F7DF62C7-C0EF-4935-90B7-3BEB27A12E4E}"/>
    <cellStyle name="Normal 3 5" xfId="437" xr:uid="{8487D2DC-1826-4212-B608-6DD8D4366420}"/>
    <cellStyle name="Normal 3 5 2" xfId="438" xr:uid="{D5C4D6AF-1F42-4866-BAB3-31BF539A0A7F}"/>
    <cellStyle name="Normal 3 6" xfId="439" xr:uid="{94C91E67-BA21-48D4-A41C-F032D73965A7}"/>
    <cellStyle name="Normal 32" xfId="81" xr:uid="{8B3964A2-E202-4EE9-B534-92FCFBA1ED96}"/>
    <cellStyle name="Normal 4" xfId="74" xr:uid="{7360B649-3BE4-41EA-8CD7-375CDF04EB9A}"/>
    <cellStyle name="Normal 4 2" xfId="440" xr:uid="{36D11B8F-3BB6-43EE-812C-CA0F98C68FE2}"/>
    <cellStyle name="Normal 4 2 2" xfId="441" xr:uid="{61C07F6D-8654-4A1A-B722-083413A09203}"/>
    <cellStyle name="Normal 4 3" xfId="442" xr:uid="{33493562-80B7-4917-A01F-37F6AFA4FE12}"/>
    <cellStyle name="Normal 5" xfId="79" xr:uid="{4C668C30-096D-4EEE-AAE5-F6484D7527DF}"/>
    <cellStyle name="Normal 5 2" xfId="443" xr:uid="{56D447C9-76DA-4165-9C0C-7226C19B8D5E}"/>
    <cellStyle name="Normal 6" xfId="83" xr:uid="{CEC9A753-DB28-459D-BF9C-B1C47CD9F78F}"/>
    <cellStyle name="Normal 6 2" xfId="444" xr:uid="{A9CA99E7-8EA3-419C-963A-B910C074C039}"/>
    <cellStyle name="Normal 6 2 2" xfId="445" xr:uid="{294EFB81-728D-48BA-84F4-A06BD943D5CE}"/>
    <cellStyle name="Normal 6 3" xfId="446" xr:uid="{39576E79-DA64-47BD-99BC-13B3A383D47B}"/>
    <cellStyle name="Normal 64" xfId="161" xr:uid="{809E732C-2BC1-48D9-A553-F355BB9649DE}"/>
    <cellStyle name="Normal 7" xfId="121" xr:uid="{667EA67E-1682-469A-A047-76FFF51B71F3}"/>
    <cellStyle name="Normal 7 2" xfId="156" xr:uid="{14168AB6-308A-47F0-92F9-CAB98D6AD2C3}"/>
    <cellStyle name="Normal 7 2 2" xfId="158" xr:uid="{3FA54D5B-8144-4933-BA16-2A881BE87071}"/>
    <cellStyle name="Normal 8" xfId="136" xr:uid="{3FCE1185-F8CD-4180-9D8F-6883F8406A82}"/>
    <cellStyle name="Normal 8 2" xfId="519" xr:uid="{60396AF8-EB6E-4D76-830F-B63B4FB9654A}"/>
    <cellStyle name="Normal 9" xfId="110" xr:uid="{A955D19B-89DE-4F77-B7D3-E3261428E006}"/>
    <cellStyle name="Normal 9 2" xfId="515" xr:uid="{C36F1498-0131-4C67-8154-749FB6052771}"/>
    <cellStyle name="Normal1" xfId="49" xr:uid="{F1CE038E-A9E0-4047-9FD0-4D5BF40AD42C}"/>
    <cellStyle name="Normal12" xfId="50" xr:uid="{5353013E-31E3-4982-A593-1D2B1CF13C78}"/>
    <cellStyle name="Normal12 2" xfId="106" xr:uid="{184E5B89-B5EE-4C12-BF60-0DA6EB55E972}"/>
    <cellStyle name="Normal14" xfId="51" xr:uid="{0458FEFB-FF20-4244-B753-1FF58577BD02}"/>
    <cellStyle name="Normal14 2" xfId="107" xr:uid="{CA784DA9-40FC-4071-B01F-6A424CBBC68B}"/>
    <cellStyle name="Normal15" xfId="52" xr:uid="{0969BA4B-AF3F-4D84-B398-38D61F293D0A}"/>
    <cellStyle name="Normal2" xfId="53" xr:uid="{B36CF953-4E9A-4962-900C-F7501D41C8B5}"/>
    <cellStyle name="Normal20" xfId="54" xr:uid="{EEC8A4A8-8701-4182-B5BA-7E7C4A84B435}"/>
    <cellStyle name="Normal3" xfId="55" xr:uid="{E125CCEA-796C-40B0-A564-BD070CFBA010}"/>
    <cellStyle name="Normal3 2" xfId="582" xr:uid="{25151B2B-7861-448A-82DA-880462688E8A}"/>
    <cellStyle name="Normal4" xfId="56" xr:uid="{751B6FE5-616C-4DC9-9B97-A55B17039E70}"/>
    <cellStyle name="Normal5" xfId="57" xr:uid="{804A2C93-9E52-483D-8FD2-983F79C0F615}"/>
    <cellStyle name="Normal6" xfId="58" xr:uid="{6FF2DD7C-8685-4C5A-8C36-5A1BDBF0073C}"/>
    <cellStyle name="Normal6 2" xfId="112" xr:uid="{A357FF9E-98F7-4ED5-B15E-DA3FE99187ED}"/>
    <cellStyle name="Note 2" xfId="447" xr:uid="{1B0058CA-34B7-4185-B6CC-24F21A90F1DC}"/>
    <cellStyle name="Note 2 2" xfId="586" xr:uid="{360D6F0A-60BC-401C-995B-1C52E9F1CC42}"/>
    <cellStyle name="Notiz" xfId="566" xr:uid="{D021F7DF-BFBE-4020-9F60-22B400DA7401}"/>
    <cellStyle name="Notiz 2" xfId="594" xr:uid="{F6772534-E6ED-44B7-AC79-0DC30117958D}"/>
    <cellStyle name="Notiz_2.4_Economic_development" xfId="602" xr:uid="{C66130F0-09FC-42C9-94B5-B2389CAB915D}"/>
    <cellStyle name="nplosion" xfId="448" xr:uid="{B4CD84C6-F730-4E58-A83F-725133A13F99}"/>
    <cellStyle name="Œ…‹æØ‚è [0.00]_Region Orders (2)" xfId="59" xr:uid="{4684833D-924C-41B9-9FEB-C9840C35278A}"/>
    <cellStyle name="Œ…‹æØ‚è_Region Orders (2)" xfId="60" xr:uid="{731621B1-2963-4DDB-A82A-AFCBFC727F0A}"/>
    <cellStyle name="Output 2" xfId="449" xr:uid="{1C1CD7C2-3B44-4810-9AAC-A377510E9195}"/>
    <cellStyle name="Page Number" xfId="450" xr:uid="{A693A24E-9AD9-4AEB-8E73-8B772FECA18C}"/>
    <cellStyle name="per.style" xfId="61" xr:uid="{01D359BD-88C4-49FB-9E33-3417D0B62D7B}"/>
    <cellStyle name="per.style 2" xfId="113" xr:uid="{A0604A5D-F58C-4DF0-811E-515CAF538ACC}"/>
    <cellStyle name="Percent" xfId="1" builtinId="5"/>
    <cellStyle name="Percent [0]" xfId="451" xr:uid="{4A03C399-02DC-43E5-A98B-A32E60092D8E}"/>
    <cellStyle name="Percent [1]" xfId="452" xr:uid="{6E031D74-4AA0-4116-85A1-ED768B43107D}"/>
    <cellStyle name="Percent [2]" xfId="62" xr:uid="{76FE35E6-988D-490E-A45C-0127AA4EC34B}"/>
    <cellStyle name="Percent [2] 2" xfId="114" xr:uid="{79A51927-9EF7-4DBC-A530-39D04622119A}"/>
    <cellStyle name="Percent 10" xfId="146" xr:uid="{8074F902-36EF-4EF7-9D1B-1E34CABAC980}"/>
    <cellStyle name="Percent 11" xfId="145" xr:uid="{57416820-DB87-4C6F-8678-A3DE03E4C360}"/>
    <cellStyle name="Percent 12" xfId="149" xr:uid="{8DEAB4F9-DF16-41CA-A248-6D41A845982B}"/>
    <cellStyle name="Percent 13" xfId="141" xr:uid="{19090DB4-BCAD-4ADA-B2E5-72E979F03C0F}"/>
    <cellStyle name="Percent 14" xfId="138" xr:uid="{586E0B99-51E4-45DB-BAA8-3099D5E0CD24}"/>
    <cellStyle name="Percent 15" xfId="105" xr:uid="{D4DDE506-EC06-43AF-8114-6474696023F3}"/>
    <cellStyle name="Percent 16" xfId="139" xr:uid="{D4A62413-DF89-42CA-ABA2-2D66CC0A8E8F}"/>
    <cellStyle name="Percent 16 2" xfId="160" xr:uid="{1679577B-9228-41A4-A732-3B2FB4153729}"/>
    <cellStyle name="Percent 17" xfId="150" xr:uid="{286295CE-C9F9-4677-9F53-1F18ED9B9DF5}"/>
    <cellStyle name="Percent 18" xfId="100" xr:uid="{633974FC-E7BE-4E0D-8A27-A344E78E4B19}"/>
    <cellStyle name="Percent 19" xfId="96" xr:uid="{B8E76599-8DDF-4B4C-AC15-57675C072077}"/>
    <cellStyle name="Percent 2" xfId="6" xr:uid="{6BB94F93-9176-44B2-9070-056F112F7534}"/>
    <cellStyle name="Percent 2 2" xfId="506" xr:uid="{7FD8529F-C7E6-4A43-833D-C005B492359F}"/>
    <cellStyle name="Percent 20" xfId="154" xr:uid="{4EECFD0B-56EB-40DA-9042-6E974981E050}"/>
    <cellStyle name="Percent 21" xfId="92" xr:uid="{7CE81BBE-BA7C-4F56-9819-A1E755618A07}"/>
    <cellStyle name="Percent 3" xfId="76" xr:uid="{1D9F823E-F00A-44E5-AE38-CA79DDD3859C}"/>
    <cellStyle name="Percent 3 2" xfId="508" xr:uid="{991E55CA-3832-4B0B-A7D2-03A09FD6669D}"/>
    <cellStyle name="Percent 4" xfId="77" xr:uid="{1596F550-9CEA-449C-8B61-B8011E679823}"/>
    <cellStyle name="Percent 4 2" xfId="509" xr:uid="{9E54797D-CBFB-4B7D-85E3-16D33E1B37D5}"/>
    <cellStyle name="Percent 5" xfId="86" xr:uid="{FC0F6A1B-3229-4E48-B304-954CDD23D087}"/>
    <cellStyle name="Percent 6" xfId="87" xr:uid="{5D4FB142-BA9C-4BE3-AB0B-E6402DA80A13}"/>
    <cellStyle name="Percent 7" xfId="111" xr:uid="{75CCEB09-843E-435B-AAE9-1990F2978FA8}"/>
    <cellStyle name="Percent 8" xfId="133" xr:uid="{4CF4F7F7-F5F0-4EE0-8829-B2B4915A9D22}"/>
    <cellStyle name="Percent 9" xfId="130" xr:uid="{4F09C2C2-7D3D-418B-A070-04AE170ED447}"/>
    <cellStyle name="Percent0Decimals" xfId="453" xr:uid="{7CEE9F9D-2FC6-4034-AB57-2B93CEBE8FB7}"/>
    <cellStyle name="Percent-0DP" xfId="454" xr:uid="{9CA57D90-C339-4773-91D2-0D5B90B68A97}"/>
    <cellStyle name="Percent1" xfId="63" xr:uid="{BBAF8F50-6F3B-4271-A545-902E41B77BB1}"/>
    <cellStyle name="Percent2Decimals" xfId="455" xr:uid="{57E6FC20-B56D-481F-9257-DA0DF5886AF5}"/>
    <cellStyle name="Percent-2DP" xfId="456" xr:uid="{89F9AFEA-39B8-44D5-B9B8-C6C4F6C19163}"/>
    <cellStyle name="Percent4Decimals" xfId="457" xr:uid="{87EF1E37-CA6F-47A6-8E98-155EB42FB3C7}"/>
    <cellStyle name="pricing" xfId="64" xr:uid="{49FC1ED8-FDD0-4789-BD0C-A576E196637E}"/>
    <cellStyle name="pricing 2" xfId="115" xr:uid="{45205E86-C421-4DCB-B9EE-2DC60BD80F58}"/>
    <cellStyle name="PSChar" xfId="65" xr:uid="{7AFACE39-B83A-4D38-80BA-9B3C0DC9408C}"/>
    <cellStyle name="PSChar 2" xfId="116" xr:uid="{60608411-27CA-4CF1-93AE-5E7B2AF1A07D}"/>
    <cellStyle name="PSDate" xfId="458" xr:uid="{047B3D96-3ABA-4257-BDB4-2CFA86234067}"/>
    <cellStyle name="PSDec" xfId="459" xr:uid="{A3D79DC6-FD46-4DE2-9C81-C55FC5E9DB83}"/>
    <cellStyle name="PSHeading" xfId="460" xr:uid="{D0D172E0-0BB9-4694-A184-74F4A23F52E3}"/>
    <cellStyle name="PSInt" xfId="461" xr:uid="{F04604C1-1D15-4189-8E73-4AEAE31E665D}"/>
    <cellStyle name="PSSpacer" xfId="462" xr:uid="{3A99E1E6-21ED-4792-91A2-1A4668BA3E7B}"/>
    <cellStyle name="Red Brackets No Decimals" xfId="66" xr:uid="{F74ECE5A-07B5-4FA5-AFBB-FB3B04D2964E}"/>
    <cellStyle name="Red Brackets No Decimals 2" xfId="117" xr:uid="{933656F5-0BFE-4BD3-8020-DABB2888523F}"/>
    <cellStyle name="RevList" xfId="67" xr:uid="{E87E6268-39A2-44A9-8FC7-C83187461071}"/>
    <cellStyle name="RevList 2" xfId="118" xr:uid="{2B57D413-2214-4A31-916F-21EE5E2800B9}"/>
    <cellStyle name="Row - Heading" xfId="463" xr:uid="{2C6B7813-9E12-48BC-A336-79E7A7F7D855}"/>
    <cellStyle name="Row - SubHeading" xfId="464" xr:uid="{773D2246-A19D-4B5C-8094-905E73DC423D}"/>
    <cellStyle name="Schlecht" xfId="567" xr:uid="{F2082A55-4DFC-45DB-AEFB-4325B1ACDE7B}"/>
    <cellStyle name="SFL" xfId="465" xr:uid="{947459FA-9FCF-44DF-BC7F-6BF426CE0337}"/>
    <cellStyle name="Std_%" xfId="466" xr:uid="{A11B8050-C322-476D-8393-44A0570B48A1}"/>
    <cellStyle name="Style 1" xfId="68" xr:uid="{D880828D-E2DB-4245-8F7E-277A532DFBFA}"/>
    <cellStyle name="Subhead" xfId="467" xr:uid="{6F4EE67E-B201-49EB-9FCF-97DADA9BB0B6}"/>
    <cellStyle name="Subtotal" xfId="69" xr:uid="{C72A6497-7434-4623-9F3C-228CD46E9B4B}"/>
    <cellStyle name="Subtotal 2" xfId="119" xr:uid="{D823F78C-7C17-46BC-A1A7-5E71F69D8B67}"/>
    <cellStyle name="Table Head" xfId="468" xr:uid="{5975D973-07A9-48B8-8C06-D46DEB3206A7}"/>
    <cellStyle name="Table Head Aligned" xfId="469" xr:uid="{689C5A66-0E43-4080-A838-38AEF26C41BF}"/>
    <cellStyle name="Table Head Aligned 2" xfId="529" xr:uid="{A2C3CBE8-5DFF-4A57-A8FF-3DC7B2A67127}"/>
    <cellStyle name="Table Head Aligned 3" xfId="526" xr:uid="{36DDB452-D5B8-4879-A81F-5B96C4FC456B}"/>
    <cellStyle name="Table Head Blue" xfId="470" xr:uid="{EA6B4536-9B8F-4113-B439-477B36B5D604}"/>
    <cellStyle name="Table Head Green" xfId="471" xr:uid="{6CC813A1-5E24-4C7D-B10C-706ED9508298}"/>
    <cellStyle name="Table Head Green 2" xfId="530" xr:uid="{6FFDA213-70C8-4BD9-AB3E-E23854F57704}"/>
    <cellStyle name="Table Head Green 3" xfId="527" xr:uid="{AB82119F-0295-4A9A-8F27-CA7E966E9BDB}"/>
    <cellStyle name="Table Title" xfId="472" xr:uid="{239AE2C7-2304-4598-B3C7-7E314FC1052D}"/>
    <cellStyle name="Table Units" xfId="473" xr:uid="{EF84BD72-DDD3-44AF-B2D8-A0B20804DD8A}"/>
    <cellStyle name="TableColumnHeader" xfId="7" xr:uid="{776A7319-8196-4E3B-9089-FDB9365D0777}"/>
    <cellStyle name="TableCrossHeader" xfId="8" xr:uid="{8D8A3E66-F537-47C2-BA96-FFB60B15A88D}"/>
    <cellStyle name="TableRowHeader" xfId="9" xr:uid="{938F1D02-09B3-4C24-A17E-ACC1958338DA}"/>
    <cellStyle name="TableUoM" xfId="10" xr:uid="{F54CFE0C-71B2-495F-89CE-3F6B3FDB7FAB}"/>
    <cellStyle name="TableValue" xfId="11" xr:uid="{3294995D-F8C0-48D0-9A28-AA9FDDACD0C4}"/>
    <cellStyle name="TableValue 2" xfId="89" xr:uid="{9ED0B41C-AAEC-4BC6-A50D-AB96C3FC12CF}"/>
    <cellStyle name="þ_x001d_ð7" xfId="474" xr:uid="{8F2CC979-FEF1-4D68-928D-CDFBD344F3CF}"/>
    <cellStyle name="þ_x001d_ð7_x000c_î" xfId="475" xr:uid="{808C6463-405A-4A09-AE79-9178D6C7537C}"/>
    <cellStyle name="þ_x001d_ð7_x000c_îþ_x0007_" xfId="476" xr:uid="{2F6BD886-4127-4873-8E47-62A739D3D8F4}"/>
    <cellStyle name="þ_x001d_ð7_x000c_îþ_x0007__x000d_" xfId="477" xr:uid="{B85C5462-A34F-40CB-92AA-FC6EBFDC63B2}"/>
    <cellStyle name="þ_x001d_ð7_x000c_îþ_x0007__x000d_áþ" xfId="478" xr:uid="{70A42EFB-1711-473D-B5E0-D565A4730E5D}"/>
    <cellStyle name="þ_x001d_ð7_x000c_îþ_x0007__x000d_áþU" xfId="479" xr:uid="{DC4405B5-6597-44AF-98A9-F7E33F8F67A0}"/>
    <cellStyle name="þ_x001d_ð7_x000c_îþ_x0007__x000d_áþU_x0001_3" xfId="480" xr:uid="{FC055B4E-07E6-4627-8C38-D34CB9A8C251}"/>
    <cellStyle name="þ_x001d_ð7_x000c_îþ_x0007__x000d_áþU_x0001_3_x0007_" xfId="481" xr:uid="{CA2F2E31-3CE4-4E35-886D-FB4C0D1358F6}"/>
    <cellStyle name="þ_x001d_ð7_x000c_îþ_x0007__x000d_áþU_x0001_3_x0007_å" xfId="482" xr:uid="{4F3E1C0A-D334-4F60-88B6-AEB44D114187}"/>
    <cellStyle name="þ_x001d_ð7_x000c_îþ_x0007__x000d_áþU_x0001_3_x0007_å_x000a_" xfId="483" xr:uid="{29DADEC2-2318-4C98-9F01-F9DAD47EFF74}"/>
    <cellStyle name="þ_x001d_ð7_x000c_îþ_x0007__x000d_áþU_x0001_3_x0007_å_x000a__x0007_" xfId="484" xr:uid="{063D4E41-29DE-4BFF-A313-FB780D75D12C}"/>
    <cellStyle name="þ_x001d_ð7_x000c_îþ_x0007__x000d_áþU_x0001_3_x0007_å_x000a__x0007__x0001__x0001_" xfId="70" xr:uid="{048CA2CA-785B-472B-BD74-64330B593D26}"/>
    <cellStyle name="þ_x001d_ð7_x000c_îþ_x0007__x000d_áþU_x0001_3_x0007_ë" xfId="485" xr:uid="{AB66ADEA-7AA6-4C06-B633-56E18CA40B6D}"/>
    <cellStyle name="þ_x001d_ð7_x000c_îþ_x0007__x000d_áþU_x0001_3_x0007_ë_x000a_" xfId="486" xr:uid="{CAAD92A1-8265-4BDF-82CF-6E90259AE766}"/>
    <cellStyle name="þ_x001d_ð7_x000c_îþ_x0007__x000d_áþU_x0001_3_x0007_ë_x000a__x0007_" xfId="487" xr:uid="{E2415AD2-0549-40AD-A72A-CA361277C1C9}"/>
    <cellStyle name="þ_x001d_ð7_x000c_îþ_x0007__x000d_áþU_x0001_3_x0007_ë_x000a__x0007__x0001__x0001_" xfId="71" xr:uid="{FD388F1D-A510-4E18-B950-BC585E51C036}"/>
    <cellStyle name="þ_x001d_ð7_x000c_îþ_x0007__9.2 BU Impairment Charges" xfId="488" xr:uid="{8F8B225D-60DA-4C4F-835D-90F884213F5F}"/>
    <cellStyle name="Title 1" xfId="489" xr:uid="{3FE38791-45BF-49F0-834D-C72F30597DA7}"/>
    <cellStyle name="Title 2" xfId="490" xr:uid="{B31F0B0E-92F2-4C6B-A3D0-7A19CC0A34DA}"/>
    <cellStyle name="Title 3" xfId="491" xr:uid="{DCF5FF07-E205-4F91-970D-3F89834BDEC0}"/>
    <cellStyle name="Titles" xfId="492" xr:uid="{58DCB641-6A59-47AA-B8BD-E48E173EDFC7}"/>
    <cellStyle name="Titles 2" xfId="531" xr:uid="{1CFF0BAB-3E43-48EE-B8E8-09B9EF4FD4B5}"/>
    <cellStyle name="Titles 3" xfId="528" xr:uid="{198A38F7-C400-48BA-AAA7-7923A8DBB1F8}"/>
    <cellStyle name="Total 2" xfId="493" xr:uid="{237B5F8B-DD04-42F8-8D3C-9C702AF293BF}"/>
    <cellStyle name="Überschrift" xfId="568" xr:uid="{2439920F-9200-41A0-859F-7A9B781FDB08}"/>
    <cellStyle name="Überschrift 1" xfId="569" xr:uid="{275F06A1-13D4-4B55-92CB-861D9860022F}"/>
    <cellStyle name="Überschrift 2" xfId="570" xr:uid="{F62C5AA0-41A1-4350-839F-E4135D9A3D17}"/>
    <cellStyle name="Überschrift 3" xfId="571" xr:uid="{EA5DFDF9-0B37-4A36-B4EB-D69D2920B5B6}"/>
    <cellStyle name="Überschrift 4" xfId="572" xr:uid="{9382A56D-493E-4981-8154-55A12685768D}"/>
    <cellStyle name="Verknüpfte Zelle" xfId="573" xr:uid="{F97F0B98-2876-4652-B0F3-3FB4FD9E822C}"/>
    <cellStyle name="Warnender Text" xfId="574" xr:uid="{05F58CD8-59E8-4241-A3DE-B30F552A7500}"/>
    <cellStyle name="Warning Text" xfId="604" builtinId="11"/>
    <cellStyle name="Warning Text 2" xfId="494" xr:uid="{D48A465B-7A8B-48AD-8CAE-3B128B216513}"/>
    <cellStyle name="White on black" xfId="495" xr:uid="{1576A2E2-36A7-4C01-B5E9-00F25CB157BE}"/>
    <cellStyle name="White on Blue" xfId="496" xr:uid="{29231D1A-D1C6-47F9-B3E1-60A4B352C357}"/>
    <cellStyle name="Word_Formula" xfId="497" xr:uid="{545AF70B-3A08-4D8E-9B2C-053127C9E34D}"/>
    <cellStyle name="WordWrap" xfId="72" xr:uid="{030D4FB0-9939-4821-B272-4BD42671E870}"/>
    <cellStyle name="WordWrap 2" xfId="122" xr:uid="{637EE019-ED9E-4737-AB3E-76DE48D3E9C4}"/>
    <cellStyle name="xHeading" xfId="498" xr:uid="{7ED64D9C-89F8-45E8-A54F-6A67B6917AE8}"/>
    <cellStyle name="xHeading 2" xfId="587" xr:uid="{EC62A4EA-63FC-40FA-B135-4EB859F5CC8D}"/>
    <cellStyle name="xHeadingCen" xfId="499" xr:uid="{E4A71FCC-D0FE-433C-ABF1-8B2DB6457393}"/>
    <cellStyle name="xHeadingCen 2" xfId="588" xr:uid="{199E46B9-084A-4864-B2DB-E5E81AE8FADD}"/>
    <cellStyle name="xHeadingVer" xfId="500" xr:uid="{E9159D88-8AD1-49B3-AD4F-ED574F36AE31}"/>
    <cellStyle name="xHeadingVer 2" xfId="589" xr:uid="{C2EB15EA-74D5-439C-A3B3-F520EDA46596}"/>
    <cellStyle name="xLtWheat" xfId="501" xr:uid="{93D41A6C-75F3-4AB5-BB40-785F30577C12}"/>
    <cellStyle name="xRangeName" xfId="502" xr:uid="{BA9C2E1C-865C-473E-8975-FD5A27D9B687}"/>
    <cellStyle name="xTitle" xfId="503" xr:uid="{F177F3F4-8432-4E08-9AE4-ACF22847208F}"/>
    <cellStyle name="Yish" xfId="504" xr:uid="{F7907380-38C6-483F-A15B-F44033EDC124}"/>
    <cellStyle name="Zelle überprüfen" xfId="575" xr:uid="{BE50107A-71D8-4E7C-B37E-D4A51B32D188}"/>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1AA3F09D-EDA3-4265-AA1E-516609051A5C}"/>
  </tableStyles>
  <colors>
    <mruColors>
      <color rgb="FFA6A6A6"/>
      <color rgb="FF004F95"/>
      <color rgb="FF003399"/>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hyperlink" Target="#'5.3_SDGs'!B88"/><Relationship Id="rId18" Type="http://schemas.openxmlformats.org/officeDocument/2006/relationships/image" Target="../media/image16.png"/><Relationship Id="rId3" Type="http://schemas.openxmlformats.org/officeDocument/2006/relationships/hyperlink" Target="#'5.3_SDGs'!E30"/><Relationship Id="rId7" Type="http://schemas.openxmlformats.org/officeDocument/2006/relationships/hyperlink" Target="#'5.3_SDGs'!E52"/><Relationship Id="rId12" Type="http://schemas.openxmlformats.org/officeDocument/2006/relationships/image" Target="../media/image13.png"/><Relationship Id="rId17" Type="http://schemas.openxmlformats.org/officeDocument/2006/relationships/hyperlink" Target="#'5.3_SDGs'!D116"/><Relationship Id="rId2" Type="http://schemas.openxmlformats.org/officeDocument/2006/relationships/image" Target="../media/image8.png"/><Relationship Id="rId16" Type="http://schemas.openxmlformats.org/officeDocument/2006/relationships/image" Target="../media/image15.png"/><Relationship Id="rId20" Type="http://schemas.openxmlformats.org/officeDocument/2006/relationships/image" Target="../media/image17.png"/><Relationship Id="rId1" Type="http://schemas.openxmlformats.org/officeDocument/2006/relationships/hyperlink" Target="#'5.3_SDGs'!B15"/><Relationship Id="rId6" Type="http://schemas.openxmlformats.org/officeDocument/2006/relationships/image" Target="../media/image10.png"/><Relationship Id="rId11" Type="http://schemas.openxmlformats.org/officeDocument/2006/relationships/hyperlink" Target="#'5.3_SDGs'!B71"/><Relationship Id="rId5" Type="http://schemas.openxmlformats.org/officeDocument/2006/relationships/hyperlink" Target="#'5.3_SDGs'!B42"/><Relationship Id="rId15" Type="http://schemas.openxmlformats.org/officeDocument/2006/relationships/hyperlink" Target="#'5.3_SDGs'!B99"/><Relationship Id="rId10" Type="http://schemas.openxmlformats.org/officeDocument/2006/relationships/image" Target="../media/image12.png"/><Relationship Id="rId19" Type="http://schemas.openxmlformats.org/officeDocument/2006/relationships/hyperlink" Target="#'5.3_SDGs'!C77"/><Relationship Id="rId4" Type="http://schemas.openxmlformats.org/officeDocument/2006/relationships/image" Target="../media/image9.png"/><Relationship Id="rId9" Type="http://schemas.openxmlformats.org/officeDocument/2006/relationships/hyperlink" Target="#'5.3_SDGs'!E62"/><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1726565</xdr:colOff>
      <xdr:row>3</xdr:row>
      <xdr:rowOff>150099</xdr:rowOff>
    </xdr:to>
    <xdr:pic>
      <xdr:nvPicPr>
        <xdr:cNvPr id="2" name="Picture 1">
          <a:extLst>
            <a:ext uri="{FF2B5EF4-FFF2-40B4-BE49-F238E27FC236}">
              <a16:creationId xmlns:a16="http://schemas.microsoft.com/office/drawing/2014/main" id="{CBB20026-9E65-4025-B455-10963DF29B06}"/>
            </a:ext>
          </a:extLst>
        </xdr:cNvPr>
        <xdr:cNvPicPr>
          <a:picLocks noChangeAspect="1"/>
        </xdr:cNvPicPr>
      </xdr:nvPicPr>
      <xdr:blipFill>
        <a:blip xmlns:r="http://schemas.openxmlformats.org/officeDocument/2006/relationships" r:embed="rId1"/>
        <a:stretch>
          <a:fillRect/>
        </a:stretch>
      </xdr:blipFill>
      <xdr:spPr>
        <a:xfrm>
          <a:off x="1000125" y="0"/>
          <a:ext cx="1733550" cy="721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833270</xdr:colOff>
      <xdr:row>6</xdr:row>
      <xdr:rowOff>146014</xdr:rowOff>
    </xdr:from>
    <xdr:to>
      <xdr:col>1</xdr:col>
      <xdr:colOff>1553270</xdr:colOff>
      <xdr:row>8</xdr:row>
      <xdr:rowOff>221990</xdr:rowOff>
    </xdr:to>
    <xdr:pic>
      <xdr:nvPicPr>
        <xdr:cNvPr id="2" name="Picture 7" descr="Icon&#10;&#10;Description automatically generated">
          <a:extLst>
            <a:ext uri="{FF2B5EF4-FFF2-40B4-BE49-F238E27FC236}">
              <a16:creationId xmlns:a16="http://schemas.microsoft.com/office/drawing/2014/main" id="{55E35E88-2123-4750-B2D9-F390896A116B}"/>
            </a:ext>
          </a:extLst>
        </xdr:cNvPr>
        <xdr:cNvPicPr>
          <a:picLocks noChangeAspect="1"/>
        </xdr:cNvPicPr>
      </xdr:nvPicPr>
      <xdr:blipFill>
        <a:blip xmlns:r="http://schemas.openxmlformats.org/officeDocument/2006/relationships" r:embed="rId1" cstate="screen"/>
        <a:stretch>
          <a:fillRect/>
        </a:stretch>
      </xdr:blipFill>
      <xdr:spPr>
        <a:xfrm flipV="1">
          <a:off x="1452395" y="1393789"/>
          <a:ext cx="720000" cy="571276"/>
        </a:xfrm>
        <a:prstGeom prst="rect">
          <a:avLst/>
        </a:prstGeom>
      </xdr:spPr>
    </xdr:pic>
    <xdr:clientData/>
  </xdr:twoCellAnchor>
  <xdr:twoCellAnchor>
    <xdr:from>
      <xdr:col>2</xdr:col>
      <xdr:colOff>874059</xdr:colOff>
      <xdr:row>6</xdr:row>
      <xdr:rowOff>168088</xdr:rowOff>
    </xdr:from>
    <xdr:to>
      <xdr:col>2</xdr:col>
      <xdr:colOff>1592154</xdr:colOff>
      <xdr:row>8</xdr:row>
      <xdr:rowOff>218314</xdr:rowOff>
    </xdr:to>
    <xdr:pic>
      <xdr:nvPicPr>
        <xdr:cNvPr id="3" name="Picture 2" descr="Icon&#10;&#10;Description automatically generated">
          <a:extLst>
            <a:ext uri="{FF2B5EF4-FFF2-40B4-BE49-F238E27FC236}">
              <a16:creationId xmlns:a16="http://schemas.microsoft.com/office/drawing/2014/main" id="{60B6AF77-52CA-48D9-AD03-4BE02694D8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74434" y="1415863"/>
          <a:ext cx="718095" cy="545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786092</xdr:colOff>
      <xdr:row>6</xdr:row>
      <xdr:rowOff>88100</xdr:rowOff>
    </xdr:from>
    <xdr:to>
      <xdr:col>3</xdr:col>
      <xdr:colOff>1506092</xdr:colOff>
      <xdr:row>8</xdr:row>
      <xdr:rowOff>197974</xdr:rowOff>
    </xdr:to>
    <xdr:pic>
      <xdr:nvPicPr>
        <xdr:cNvPr id="4" name="Picture 3" descr="Icon&#10;&#10;Description automatically generated">
          <a:extLst>
            <a:ext uri="{FF2B5EF4-FFF2-40B4-BE49-F238E27FC236}">
              <a16:creationId xmlns:a16="http://schemas.microsoft.com/office/drawing/2014/main" id="{B4C7D98D-0B59-418B-8A20-525B98ED7AC4}"/>
            </a:ext>
          </a:extLst>
        </xdr:cNvPr>
        <xdr:cNvPicPr>
          <a:picLocks noChangeAspect="1"/>
        </xdr:cNvPicPr>
      </xdr:nvPicPr>
      <xdr:blipFill>
        <a:blip xmlns:r="http://schemas.openxmlformats.org/officeDocument/2006/relationships" r:embed="rId3" cstate="screen"/>
        <a:stretch>
          <a:fillRect/>
        </a:stretch>
      </xdr:blipFill>
      <xdr:spPr>
        <a:xfrm>
          <a:off x="6167717" y="1335875"/>
          <a:ext cx="720000" cy="605174"/>
        </a:xfrm>
        <a:prstGeom prst="rect">
          <a:avLst/>
        </a:prstGeom>
      </xdr:spPr>
    </xdr:pic>
    <xdr:clientData/>
  </xdr:twoCellAnchor>
  <xdr:twoCellAnchor editAs="oneCell">
    <xdr:from>
      <xdr:col>4</xdr:col>
      <xdr:colOff>818030</xdr:colOff>
      <xdr:row>6</xdr:row>
      <xdr:rowOff>112059</xdr:rowOff>
    </xdr:from>
    <xdr:to>
      <xdr:col>4</xdr:col>
      <xdr:colOff>1538030</xdr:colOff>
      <xdr:row>8</xdr:row>
      <xdr:rowOff>199660</xdr:rowOff>
    </xdr:to>
    <xdr:pic>
      <xdr:nvPicPr>
        <xdr:cNvPr id="5" name="Picture 4" descr="A black rectangle with green lines&#10;&#10;Description automatically generated">
          <a:extLst>
            <a:ext uri="{FF2B5EF4-FFF2-40B4-BE49-F238E27FC236}">
              <a16:creationId xmlns:a16="http://schemas.microsoft.com/office/drawing/2014/main" id="{0BFE98C6-AED8-41B6-B769-AF60E42EABE8}"/>
            </a:ext>
          </a:extLst>
        </xdr:cNvPr>
        <xdr:cNvPicPr>
          <a:picLocks noChangeAspect="1"/>
        </xdr:cNvPicPr>
      </xdr:nvPicPr>
      <xdr:blipFill>
        <a:blip xmlns:r="http://schemas.openxmlformats.org/officeDocument/2006/relationships" r:embed="rId4" cstate="screen"/>
        <a:stretch>
          <a:fillRect/>
        </a:stretch>
      </xdr:blipFill>
      <xdr:spPr>
        <a:xfrm>
          <a:off x="8580905" y="1359834"/>
          <a:ext cx="720000" cy="582901"/>
        </a:xfrm>
        <a:prstGeom prst="rect">
          <a:avLst/>
        </a:prstGeom>
      </xdr:spPr>
    </xdr:pic>
    <xdr:clientData/>
  </xdr:twoCellAnchor>
  <xdr:twoCellAnchor editAs="oneCell">
    <xdr:from>
      <xdr:col>5</xdr:col>
      <xdr:colOff>951153</xdr:colOff>
      <xdr:row>6</xdr:row>
      <xdr:rowOff>123264</xdr:rowOff>
    </xdr:from>
    <xdr:to>
      <xdr:col>5</xdr:col>
      <xdr:colOff>1671153</xdr:colOff>
      <xdr:row>8</xdr:row>
      <xdr:rowOff>205020</xdr:rowOff>
    </xdr:to>
    <xdr:pic>
      <xdr:nvPicPr>
        <xdr:cNvPr id="6" name="Picture 2" descr="Icon&#10;&#10;Description automatically generated with low confidence">
          <a:extLst>
            <a:ext uri="{FF2B5EF4-FFF2-40B4-BE49-F238E27FC236}">
              <a16:creationId xmlns:a16="http://schemas.microsoft.com/office/drawing/2014/main" id="{9BAE3226-12CA-4EAE-AD2F-059D9F69E5ED}"/>
            </a:ext>
          </a:extLst>
        </xdr:cNvPr>
        <xdr:cNvPicPr>
          <a:picLocks noChangeAspect="1"/>
        </xdr:cNvPicPr>
      </xdr:nvPicPr>
      <xdr:blipFill>
        <a:blip xmlns:r="http://schemas.openxmlformats.org/officeDocument/2006/relationships" r:embed="rId5" cstate="screen"/>
        <a:stretch>
          <a:fillRect/>
        </a:stretch>
      </xdr:blipFill>
      <xdr:spPr>
        <a:xfrm>
          <a:off x="11095278" y="1371039"/>
          <a:ext cx="720000" cy="577056"/>
        </a:xfrm>
        <a:prstGeom prst="rect">
          <a:avLst/>
        </a:prstGeom>
      </xdr:spPr>
    </xdr:pic>
    <xdr:clientData/>
  </xdr:twoCellAnchor>
  <xdr:twoCellAnchor editAs="oneCell">
    <xdr:from>
      <xdr:col>6</xdr:col>
      <xdr:colOff>874058</xdr:colOff>
      <xdr:row>6</xdr:row>
      <xdr:rowOff>109033</xdr:rowOff>
    </xdr:from>
    <xdr:to>
      <xdr:col>6</xdr:col>
      <xdr:colOff>1594058</xdr:colOff>
      <xdr:row>8</xdr:row>
      <xdr:rowOff>200887</xdr:rowOff>
    </xdr:to>
    <xdr:pic>
      <xdr:nvPicPr>
        <xdr:cNvPr id="7" name="Picture 2" descr="Icon&#10;&#10;Description automatically generated">
          <a:extLst>
            <a:ext uri="{FF2B5EF4-FFF2-40B4-BE49-F238E27FC236}">
              <a16:creationId xmlns:a16="http://schemas.microsoft.com/office/drawing/2014/main" id="{958FCA3D-863F-4352-9E17-E8AFEA7AF546}"/>
            </a:ext>
          </a:extLst>
        </xdr:cNvPr>
        <xdr:cNvPicPr>
          <a:picLocks noChangeAspect="1"/>
        </xdr:cNvPicPr>
      </xdr:nvPicPr>
      <xdr:blipFill>
        <a:blip xmlns:r="http://schemas.openxmlformats.org/officeDocument/2006/relationships" r:embed="rId6" cstate="screen"/>
        <a:stretch>
          <a:fillRect/>
        </a:stretch>
      </xdr:blipFill>
      <xdr:spPr>
        <a:xfrm>
          <a:off x="13399433" y="1356808"/>
          <a:ext cx="720000" cy="587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1572</xdr:colOff>
      <xdr:row>7</xdr:row>
      <xdr:rowOff>5323</xdr:rowOff>
    </xdr:from>
    <xdr:to>
      <xdr:col>1</xdr:col>
      <xdr:colOff>1085023</xdr:colOff>
      <xdr:row>11</xdr:row>
      <xdr:rowOff>106111</xdr:rowOff>
    </xdr:to>
    <xdr:pic>
      <xdr:nvPicPr>
        <xdr:cNvPr id="2" name="Picture 1">
          <a:hlinkClick xmlns:r="http://schemas.openxmlformats.org/officeDocument/2006/relationships" r:id="rId1"/>
          <a:extLst>
            <a:ext uri="{FF2B5EF4-FFF2-40B4-BE49-F238E27FC236}">
              <a16:creationId xmlns:a16="http://schemas.microsoft.com/office/drawing/2014/main" id="{91DEF93C-383C-48FE-9A3D-A9186AE95C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3622" y="1443598"/>
          <a:ext cx="1083451" cy="1091388"/>
        </a:xfrm>
        <a:prstGeom prst="rect">
          <a:avLst/>
        </a:prstGeom>
      </xdr:spPr>
    </xdr:pic>
    <xdr:clientData/>
  </xdr:twoCellAnchor>
  <xdr:twoCellAnchor editAs="oneCell">
    <xdr:from>
      <xdr:col>1</xdr:col>
      <xdr:colOff>1681782</xdr:colOff>
      <xdr:row>7</xdr:row>
      <xdr:rowOff>1592</xdr:rowOff>
    </xdr:from>
    <xdr:to>
      <xdr:col>2</xdr:col>
      <xdr:colOff>611629</xdr:colOff>
      <xdr:row>11</xdr:row>
      <xdr:rowOff>98690</xdr:rowOff>
    </xdr:to>
    <xdr:pic>
      <xdr:nvPicPr>
        <xdr:cNvPr id="21" name="Picture 2">
          <a:hlinkClick xmlns:r="http://schemas.openxmlformats.org/officeDocument/2006/relationships" r:id="rId3"/>
          <a:extLst>
            <a:ext uri="{FF2B5EF4-FFF2-40B4-BE49-F238E27FC236}">
              <a16:creationId xmlns:a16="http://schemas.microsoft.com/office/drawing/2014/main" id="{35023273-0681-4FA3-A0C4-E2AB66841B4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00982" y="1423992"/>
          <a:ext cx="1178344" cy="1123296"/>
        </a:xfrm>
        <a:prstGeom prst="rect">
          <a:avLst/>
        </a:prstGeom>
      </xdr:spPr>
    </xdr:pic>
    <xdr:clientData/>
  </xdr:twoCellAnchor>
  <xdr:twoCellAnchor editAs="oneCell">
    <xdr:from>
      <xdr:col>2</xdr:col>
      <xdr:colOff>1161285</xdr:colOff>
      <xdr:row>7</xdr:row>
      <xdr:rowOff>1612</xdr:rowOff>
    </xdr:from>
    <xdr:to>
      <xdr:col>2</xdr:col>
      <xdr:colOff>2358125</xdr:colOff>
      <xdr:row>11</xdr:row>
      <xdr:rowOff>125822</xdr:rowOff>
    </xdr:to>
    <xdr:pic>
      <xdr:nvPicPr>
        <xdr:cNvPr id="22" name="Picture 3">
          <a:hlinkClick xmlns:r="http://schemas.openxmlformats.org/officeDocument/2006/relationships" r:id="rId5"/>
          <a:extLst>
            <a:ext uri="{FF2B5EF4-FFF2-40B4-BE49-F238E27FC236}">
              <a16:creationId xmlns:a16="http://schemas.microsoft.com/office/drawing/2014/main" id="{94A6CD80-0945-462E-91A3-C6844D5A8F4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79185" y="1424012"/>
          <a:ext cx="1200650" cy="1148503"/>
        </a:xfrm>
        <a:prstGeom prst="rect">
          <a:avLst/>
        </a:prstGeom>
      </xdr:spPr>
    </xdr:pic>
    <xdr:clientData/>
  </xdr:twoCellAnchor>
  <xdr:twoCellAnchor editAs="oneCell">
    <xdr:from>
      <xdr:col>3</xdr:col>
      <xdr:colOff>434203</xdr:colOff>
      <xdr:row>7</xdr:row>
      <xdr:rowOff>8375</xdr:rowOff>
    </xdr:from>
    <xdr:to>
      <xdr:col>3</xdr:col>
      <xdr:colOff>1509153</xdr:colOff>
      <xdr:row>11</xdr:row>
      <xdr:rowOff>130678</xdr:rowOff>
    </xdr:to>
    <xdr:pic>
      <xdr:nvPicPr>
        <xdr:cNvPr id="24" name="Picture 4">
          <a:hlinkClick xmlns:r="http://schemas.openxmlformats.org/officeDocument/2006/relationships" r:id="rId7"/>
          <a:extLst>
            <a:ext uri="{FF2B5EF4-FFF2-40B4-BE49-F238E27FC236}">
              <a16:creationId xmlns:a16="http://schemas.microsoft.com/office/drawing/2014/main" id="{140B39BD-F611-4BC1-86B8-9337D920C55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54003" y="1430775"/>
          <a:ext cx="1084475" cy="1148501"/>
        </a:xfrm>
        <a:prstGeom prst="rect">
          <a:avLst/>
        </a:prstGeom>
      </xdr:spPr>
    </xdr:pic>
    <xdr:clientData/>
  </xdr:twoCellAnchor>
  <xdr:twoCellAnchor editAs="oneCell">
    <xdr:from>
      <xdr:col>3</xdr:col>
      <xdr:colOff>2186100</xdr:colOff>
      <xdr:row>7</xdr:row>
      <xdr:rowOff>4122</xdr:rowOff>
    </xdr:from>
    <xdr:to>
      <xdr:col>4</xdr:col>
      <xdr:colOff>833228</xdr:colOff>
      <xdr:row>11</xdr:row>
      <xdr:rowOff>126425</xdr:rowOff>
    </xdr:to>
    <xdr:pic>
      <xdr:nvPicPr>
        <xdr:cNvPr id="25" name="Picture 5">
          <a:hlinkClick xmlns:r="http://schemas.openxmlformats.org/officeDocument/2006/relationships" r:id="rId9"/>
          <a:extLst>
            <a:ext uri="{FF2B5EF4-FFF2-40B4-BE49-F238E27FC236}">
              <a16:creationId xmlns:a16="http://schemas.microsoft.com/office/drawing/2014/main" id="{79EA04E5-3B89-4284-A68C-7A0E264C997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205900" y="1426522"/>
          <a:ext cx="1080000" cy="1148501"/>
        </a:xfrm>
        <a:prstGeom prst="rect">
          <a:avLst/>
        </a:prstGeom>
      </xdr:spPr>
    </xdr:pic>
    <xdr:clientData/>
  </xdr:twoCellAnchor>
  <xdr:twoCellAnchor editAs="oneCell">
    <xdr:from>
      <xdr:col>4</xdr:col>
      <xdr:colOff>1441821</xdr:colOff>
      <xdr:row>7</xdr:row>
      <xdr:rowOff>3152</xdr:rowOff>
    </xdr:from>
    <xdr:to>
      <xdr:col>5</xdr:col>
      <xdr:colOff>15592</xdr:colOff>
      <xdr:row>11</xdr:row>
      <xdr:rowOff>138135</xdr:rowOff>
    </xdr:to>
    <xdr:pic>
      <xdr:nvPicPr>
        <xdr:cNvPr id="7" name="Picture 6">
          <a:hlinkClick xmlns:r="http://schemas.openxmlformats.org/officeDocument/2006/relationships" r:id="rId11"/>
          <a:extLst>
            <a:ext uri="{FF2B5EF4-FFF2-40B4-BE49-F238E27FC236}">
              <a16:creationId xmlns:a16="http://schemas.microsoft.com/office/drawing/2014/main" id="{A75D169D-ED48-43C6-B62A-46DDF9051D9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963521" y="1425552"/>
          <a:ext cx="1075671" cy="1150983"/>
        </a:xfrm>
        <a:prstGeom prst="rect">
          <a:avLst/>
        </a:prstGeom>
      </xdr:spPr>
    </xdr:pic>
    <xdr:clientData/>
  </xdr:twoCellAnchor>
  <xdr:twoCellAnchor editAs="oneCell">
    <xdr:from>
      <xdr:col>6</xdr:col>
      <xdr:colOff>30347</xdr:colOff>
      <xdr:row>7</xdr:row>
      <xdr:rowOff>8807</xdr:rowOff>
    </xdr:from>
    <xdr:to>
      <xdr:col>6</xdr:col>
      <xdr:colOff>1230997</xdr:colOff>
      <xdr:row>11</xdr:row>
      <xdr:rowOff>142430</xdr:rowOff>
    </xdr:to>
    <xdr:pic>
      <xdr:nvPicPr>
        <xdr:cNvPr id="8" name="Picture 7">
          <a:hlinkClick xmlns:r="http://schemas.openxmlformats.org/officeDocument/2006/relationships" r:id="rId13"/>
          <a:extLst>
            <a:ext uri="{FF2B5EF4-FFF2-40B4-BE49-F238E27FC236}">
              <a16:creationId xmlns:a16="http://schemas.microsoft.com/office/drawing/2014/main" id="{812B6F4F-736C-4518-B85D-E820DA6AA5D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555847" y="1431207"/>
          <a:ext cx="1200650" cy="1149623"/>
        </a:xfrm>
        <a:prstGeom prst="rect">
          <a:avLst/>
        </a:prstGeom>
      </xdr:spPr>
    </xdr:pic>
    <xdr:clientData/>
  </xdr:twoCellAnchor>
  <xdr:twoCellAnchor editAs="oneCell">
    <xdr:from>
      <xdr:col>6</xdr:col>
      <xdr:colOff>1893808</xdr:colOff>
      <xdr:row>7</xdr:row>
      <xdr:rowOff>6233</xdr:rowOff>
    </xdr:from>
    <xdr:to>
      <xdr:col>7</xdr:col>
      <xdr:colOff>588228</xdr:colOff>
      <xdr:row>11</xdr:row>
      <xdr:rowOff>142236</xdr:rowOff>
    </xdr:to>
    <xdr:pic>
      <xdr:nvPicPr>
        <xdr:cNvPr id="9" name="Picture 8">
          <a:hlinkClick xmlns:r="http://schemas.openxmlformats.org/officeDocument/2006/relationships" r:id="rId15"/>
          <a:extLst>
            <a:ext uri="{FF2B5EF4-FFF2-40B4-BE49-F238E27FC236}">
              <a16:creationId xmlns:a16="http://schemas.microsoft.com/office/drawing/2014/main" id="{055227FE-E6ED-4D2B-B11C-552A735E9A3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5419308" y="1428633"/>
          <a:ext cx="1196320" cy="1152003"/>
        </a:xfrm>
        <a:prstGeom prst="rect">
          <a:avLst/>
        </a:prstGeom>
      </xdr:spPr>
    </xdr:pic>
    <xdr:clientData/>
  </xdr:twoCellAnchor>
  <xdr:twoCellAnchor editAs="oneCell">
    <xdr:from>
      <xdr:col>7</xdr:col>
      <xdr:colOff>1307727</xdr:colOff>
      <xdr:row>7</xdr:row>
      <xdr:rowOff>5442</xdr:rowOff>
    </xdr:from>
    <xdr:to>
      <xdr:col>8</xdr:col>
      <xdr:colOff>71015</xdr:colOff>
      <xdr:row>11</xdr:row>
      <xdr:rowOff>156743</xdr:rowOff>
    </xdr:to>
    <xdr:pic>
      <xdr:nvPicPr>
        <xdr:cNvPr id="27" name="Picture 9">
          <a:hlinkClick xmlns:r="http://schemas.openxmlformats.org/officeDocument/2006/relationships" r:id="rId17"/>
          <a:extLst>
            <a:ext uri="{FF2B5EF4-FFF2-40B4-BE49-F238E27FC236}">
              <a16:creationId xmlns:a16="http://schemas.microsoft.com/office/drawing/2014/main" id="{53B73074-C780-4935-8425-05A0423B1D14}"/>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566777" y="1443717"/>
          <a:ext cx="1075510" cy="1142574"/>
        </a:xfrm>
        <a:prstGeom prst="rect">
          <a:avLst/>
        </a:prstGeom>
      </xdr:spPr>
    </xdr:pic>
    <xdr:clientData/>
  </xdr:twoCellAnchor>
  <xdr:twoCellAnchor editAs="oneCell">
    <xdr:from>
      <xdr:col>5</xdr:col>
      <xdr:colOff>664163</xdr:colOff>
      <xdr:row>6</xdr:row>
      <xdr:rowOff>239623</xdr:rowOff>
    </xdr:from>
    <xdr:to>
      <xdr:col>5</xdr:col>
      <xdr:colOff>1804733</xdr:colOff>
      <xdr:row>11</xdr:row>
      <xdr:rowOff>157877</xdr:rowOff>
    </xdr:to>
    <xdr:pic>
      <xdr:nvPicPr>
        <xdr:cNvPr id="18" name="Picture 12">
          <a:hlinkClick xmlns:r="http://schemas.openxmlformats.org/officeDocument/2006/relationships" r:id="rId19"/>
          <a:extLst>
            <a:ext uri="{FF2B5EF4-FFF2-40B4-BE49-F238E27FC236}">
              <a16:creationId xmlns:a16="http://schemas.microsoft.com/office/drawing/2014/main" id="{7E0AAB71-93F7-F802-26F3-6D256AB8765F}"/>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495449" y="1396230"/>
          <a:ext cx="1148190" cy="11428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0Financial%20results\PCA_Financial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PCH_MonthlyReports_Automated_templa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1.2.10%20PCH%20Presentations\Performance%20Committee\By%20Region\WIP\Master_source_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 YTD"/>
      <sheetName val="Bank - Monthly"/>
      <sheetName val="Documentation"/>
      <sheetName val="Institution Lis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_statistics"/>
      <sheetName val="Actual vs Plan"/>
      <sheetName val="Financials &amp; Ratio analysis"/>
      <sheetName val="Graphs"/>
      <sheetName val="Documentation"/>
      <sheetName val="Fx Adj calculation"/>
      <sheetName val="Actual vs. Plan Calculation"/>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PUT_FULLY AUTOMATED"/>
      <sheetName val="Actual vs. Plan"/>
      <sheetName val="Asset structure"/>
      <sheetName val="Loan_Porfolio_Structure"/>
      <sheetName val="LP by currency"/>
      <sheetName val="LP_by Region"/>
      <sheetName val="Deposit development"/>
      <sheetName val="Deposits_by currency"/>
      <sheetName val="Deposits structure"/>
      <sheetName val="Deposits_by region"/>
      <sheetName val="Net income - MTD"/>
      <sheetName val="Profit MTD per Region"/>
      <sheetName val="Net Interest Income"/>
      <sheetName val="Interest_Income"/>
      <sheetName val="Interest_expense"/>
      <sheetName val="Provisioning expenses MTD"/>
      <sheetName val="Write-offs MTD"/>
      <sheetName val="Net fee_com_inc. MTD"/>
      <sheetName val="Net fee_com_income_SPLIT"/>
      <sheetName val="Trading result MTD"/>
      <sheetName val="Trading result_split"/>
      <sheetName val="Net other Op income"/>
      <sheetName val="Total Staff"/>
      <sheetName val="Personnel Expenses MTD"/>
      <sheetName val="General_Admin exp."/>
      <sheetName val="General_Admin exp_split"/>
      <sheetName val="Taxes exp. &amp; rate"/>
      <sheetName val="Drop-down Menues"/>
      <sheetName val="Actual vs. Plan_LP"/>
      <sheetName val="Actual vs. Plan_DP"/>
      <sheetName val="Actual vs. Plan_Profit"/>
      <sheetName val="Actual vs. Plan_All Banks_Profi"/>
      <sheetName val="LP_Growth"/>
      <sheetName val="DP_Growth"/>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nbrm.mk/indikatori_za_finansiskata_stabilnost-en.nspx" TargetMode="External"/><Relationship Id="rId13" Type="http://schemas.openxmlformats.org/officeDocument/2006/relationships/hyperlink" Target="https://www.ceicdata.com/datapage/en/indicator/ecuador/non-performing-loans-ratio" TargetMode="External"/><Relationship Id="rId3" Type="http://schemas.openxmlformats.org/officeDocument/2006/relationships/hyperlink" Target="http://statistics.cbbh.ba/Panorama/novaview/SimpleLogin_en_html.aspx" TargetMode="External"/><Relationship Id="rId7" Type="http://schemas.openxmlformats.org/officeDocument/2006/relationships/hyperlink" Target="https://bqk-kos.org/wp-content/uploads/2023/02/CBK_FS_December-2022.pdf" TargetMode="External"/><Relationship Id="rId12" Type="http://schemas.openxmlformats.org/officeDocument/2006/relationships/hyperlink" Target="https://bank.gov.ua/en/stability/npl" TargetMode="External"/><Relationship Id="rId2" Type="http://schemas.openxmlformats.org/officeDocument/2006/relationships/hyperlink" Target="https://www.bankofalbania.org/Statistics/Time_series/?evb=agregate&amp;evn=agregate_detaje&amp;cregtab_id=759&amp;periudha_id=1" TargetMode="External"/><Relationship Id="rId16" Type="http://schemas.openxmlformats.org/officeDocument/2006/relationships/printerSettings" Target="../printerSettings/printerSettings12.bin"/><Relationship Id="rId1" Type="http://schemas.openxmlformats.org/officeDocument/2006/relationships/hyperlink" Target="http://statistics.cbbh.ba/Panorama/novaview/SimpleLogin_en_html.aspx" TargetMode="External"/><Relationship Id="rId6" Type="http://schemas.openxmlformats.org/officeDocument/2006/relationships/hyperlink" Target="https://ec.europa.eu/eurostat/databrowser/view/tipsbd10/default/table" TargetMode="External"/><Relationship Id="rId11" Type="http://schemas.openxmlformats.org/officeDocument/2006/relationships/hyperlink" Target="https://www.ceicdata.com/en/indicator/serbia/non-performing-loans-ratio" TargetMode="External"/><Relationship Id="rId5" Type="http://schemas.openxmlformats.org/officeDocument/2006/relationships/hyperlink" Target="https://nbg.gov.ge/en/statistics/statistics-data?title=&amp;code=FSI" TargetMode="External"/><Relationship Id="rId15" Type="http://schemas.openxmlformats.org/officeDocument/2006/relationships/hyperlink" Target="https://www.bankofalbania.org/Statistics/Time_series/?evb=agregate&amp;evn=agregate_detaje&amp;cregtab_id=759&amp;periudha_id=1" TargetMode="External"/><Relationship Id="rId10" Type="http://schemas.openxmlformats.org/officeDocument/2006/relationships/hyperlink" Target="https://www.bnr.ro/StatisticsReportHTML.aspx?icid=801&amp;table=1487&amp;column=" TargetMode="External"/><Relationship Id="rId4" Type="http://schemas.openxmlformats.org/officeDocument/2006/relationships/hyperlink" Target="https://bnb.bg/Statistics/SDDSPlus/SDDSPlusNationalPage/index.htm" TargetMode="External"/><Relationship Id="rId9" Type="http://schemas.openxmlformats.org/officeDocument/2006/relationships/hyperlink" Target="https://www.bnm.md/bdi/pages/reports/drsb/DRSB1.xhtml?id=0&amp;lang=en" TargetMode="External"/><Relationship Id="rId14" Type="http://schemas.openxmlformats.org/officeDocument/2006/relationships/hyperlink" Target="https://www.ceicdata.com/datapage/en/indicator/ecuador/non-performing-loans-ratio"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iqair.com/world-most-polluted-countries" TargetMode="External"/><Relationship Id="rId13" Type="http://schemas.openxmlformats.org/officeDocument/2006/relationships/hyperlink" Target="https://ilostat.ilo.org/data/" TargetMode="External"/><Relationship Id="rId3" Type="http://schemas.openxmlformats.org/officeDocument/2006/relationships/hyperlink" Target="https://www.imf.org/external/datamapper/NGDPDPC@WEO/OEMDC/ADVEC/WEOWORLD" TargetMode="External"/><Relationship Id="rId7" Type="http://schemas.openxmlformats.org/officeDocument/2006/relationships/hyperlink" Target="https://neighbourhood-enlargement.ec.europa.eu/enlargement-policy/policy-highlights/sme-performance-review_en" TargetMode="External"/><Relationship Id="rId12" Type="http://schemas.openxmlformats.org/officeDocument/2006/relationships/hyperlink" Target="https://govdata360.worldbank.org/indicators/h8e73d7bc?country=ALB&amp;indicator=27896&amp;countries=BRA&amp;viz=line_chart&amp;years=2013,2022" TargetMode="External"/><Relationship Id="rId2" Type="http://schemas.openxmlformats.org/officeDocument/2006/relationships/hyperlink" Target="https://ilostat.ilo.org/data/" TargetMode="External"/><Relationship Id="rId1" Type="http://schemas.openxmlformats.org/officeDocument/2006/relationships/hyperlink" Target="https://stat.unido.org/sdg/AFG" TargetMode="External"/><Relationship Id="rId6" Type="http://schemas.openxmlformats.org/officeDocument/2006/relationships/hyperlink" Target="https://fragilestatesindex.org/country-data/" TargetMode="External"/><Relationship Id="rId11" Type="http://schemas.openxmlformats.org/officeDocument/2006/relationships/hyperlink" Target="https://www.transparency.org/en/cpi/2023" TargetMode="External"/><Relationship Id="rId5" Type="http://schemas.openxmlformats.org/officeDocument/2006/relationships/hyperlink" Target="https://www.worldbank.org/en/research/brief/informal-economy-database" TargetMode="External"/><Relationship Id="rId15" Type="http://schemas.openxmlformats.org/officeDocument/2006/relationships/printerSettings" Target="../printerSettings/printerSettings16.bin"/><Relationship Id="rId10" Type="http://schemas.openxmlformats.org/officeDocument/2006/relationships/hyperlink" Target="https://trackingsdg7.esmap.org/results?p=Energy_Efficiency&amp;i=Primary" TargetMode="External"/><Relationship Id="rId4" Type="http://schemas.openxmlformats.org/officeDocument/2006/relationships/hyperlink" Target="https://data.worldbank.org/indicator/NV.AGR.TOTL.ZS" TargetMode="External"/><Relationship Id="rId9" Type="http://schemas.openxmlformats.org/officeDocument/2006/relationships/hyperlink" Target="https://www.irena.org/Publications/2023/Jul/Renewable-energy-statistics-2023" TargetMode="External"/><Relationship Id="rId14" Type="http://schemas.openxmlformats.org/officeDocument/2006/relationships/hyperlink" Target="https://gain.nd.edu/our-work/country-index/ranking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hyperlink" Target="https://www.procredit-holding.com/about-us/risk-management-internal-controls/whistleblowing-system/" TargetMode="External"/><Relationship Id="rId117" Type="http://schemas.openxmlformats.org/officeDocument/2006/relationships/hyperlink" Target="https://www.procredit-holding.com/downloads/" TargetMode="External"/><Relationship Id="rId21" Type="http://schemas.openxmlformats.org/officeDocument/2006/relationships/hyperlink" Target="https://www.procredit-holding.com/about-us/business-ethics-and-environmental-standards/corporate-values/" TargetMode="External"/><Relationship Id="rId42" Type="http://schemas.openxmlformats.org/officeDocument/2006/relationships/hyperlink" Target="https://www.procredit-holding.com/downloads/" TargetMode="External"/><Relationship Id="rId47" Type="http://schemas.openxmlformats.org/officeDocument/2006/relationships/hyperlink" Target="https://www.procredit-holding.com/about-us/business-ethics-and-environmental-standards/corporate-values/" TargetMode="External"/><Relationship Id="rId63" Type="http://schemas.openxmlformats.org/officeDocument/2006/relationships/hyperlink" Target="https://www.procredit-holding.com/downloads/" TargetMode="External"/><Relationship Id="rId68" Type="http://schemas.openxmlformats.org/officeDocument/2006/relationships/hyperlink" Target="https://www.procredit-holding.com/about-us/business-ethics-and-environmental-standards/prevention-of-money-laundering-and-other-financial-crimes/" TargetMode="External"/><Relationship Id="rId84" Type="http://schemas.openxmlformats.org/officeDocument/2006/relationships/hyperlink" Target="https://www.procredit-holding.com/about-us/business-ethics-and-environmental-standards/corporate-values/" TargetMode="External"/><Relationship Id="rId89" Type="http://schemas.openxmlformats.org/officeDocument/2006/relationships/hyperlink" Target="https://www.procredit-holding.com/downloads/" TargetMode="External"/><Relationship Id="rId112" Type="http://schemas.openxmlformats.org/officeDocument/2006/relationships/hyperlink" Target="https://www.procredit-holding.com/about-us/business-ethics-and-environmental-standards/corporate-values/" TargetMode="External"/><Relationship Id="rId16" Type="http://schemas.openxmlformats.org/officeDocument/2006/relationships/hyperlink" Target="https://www.procredit-holding.com/investor-relations/corporate-governance/rules-of-procedures-supervisory-board/" TargetMode="External"/><Relationship Id="rId107" Type="http://schemas.openxmlformats.org/officeDocument/2006/relationships/hyperlink" Target="https://www.procredit-holding.com/about-us/business-ethics-and-environmental-standards/corporate-values/" TargetMode="External"/><Relationship Id="rId11" Type="http://schemas.openxmlformats.org/officeDocument/2006/relationships/hyperlink" Target="https://www.procredit-holding.com/investor-relations/corporate-governance/supervisory-board-committees/" TargetMode="External"/><Relationship Id="rId32" Type="http://schemas.openxmlformats.org/officeDocument/2006/relationships/hyperlink" Target="https://www.procredit-holding.com/investor-relations/reports-and-publications/disclosure-reports/" TargetMode="External"/><Relationship Id="rId37" Type="http://schemas.openxmlformats.org/officeDocument/2006/relationships/hyperlink" Target="https://www.procredit-holding.com/downloads/" TargetMode="External"/><Relationship Id="rId53" Type="http://schemas.openxmlformats.org/officeDocument/2006/relationships/hyperlink" Target="https://www.procredit-holding.com/about-us/risk-management-internal-controls/compliance-management-system/" TargetMode="External"/><Relationship Id="rId58" Type="http://schemas.openxmlformats.org/officeDocument/2006/relationships/hyperlink" Target="https://www.procredit-holding.com/investor-relations/reports-and-publications/disclosure-reports/" TargetMode="External"/><Relationship Id="rId74" Type="http://schemas.openxmlformats.org/officeDocument/2006/relationships/hyperlink" Target="https://www.procredit-holding.com/downloads/" TargetMode="External"/><Relationship Id="rId79" Type="http://schemas.openxmlformats.org/officeDocument/2006/relationships/hyperlink" Target="https://www.procredit-holding.com/about-us/business-ethics-and-environmental-standards/our-environmental-management-approach-and-results/" TargetMode="External"/><Relationship Id="rId102" Type="http://schemas.openxmlformats.org/officeDocument/2006/relationships/hyperlink" Target="https://www.procredit-holding.com/about-us/business-ethics-and-environmental-standards/corporate-values/" TargetMode="External"/><Relationship Id="rId123" Type="http://schemas.openxmlformats.org/officeDocument/2006/relationships/printerSettings" Target="../printerSettings/printerSettings19.bin"/><Relationship Id="rId5" Type="http://schemas.openxmlformats.org/officeDocument/2006/relationships/hyperlink" Target="https://www.procredit-holding.com/downloads/" TargetMode="External"/><Relationship Id="rId90" Type="http://schemas.openxmlformats.org/officeDocument/2006/relationships/hyperlink" Target="https://www.procredit-holding.com/investor-relations/reports-and-publications/financial-reports/" TargetMode="External"/><Relationship Id="rId95" Type="http://schemas.openxmlformats.org/officeDocument/2006/relationships/hyperlink" Target="https://www.procredit-holding.com/about-us/our-approach-to-staff/staff-recruitment-and-staff-training/" TargetMode="External"/><Relationship Id="rId22" Type="http://schemas.openxmlformats.org/officeDocument/2006/relationships/hyperlink" Target="https://www.procredit-holding.com/investor-relations/corporate-governance/rules-of-procedures-supervisory-board/" TargetMode="External"/><Relationship Id="rId27" Type="http://schemas.openxmlformats.org/officeDocument/2006/relationships/hyperlink" Target="https://www.procredit-holding.com/downloads/" TargetMode="External"/><Relationship Id="rId43" Type="http://schemas.openxmlformats.org/officeDocument/2006/relationships/hyperlink" Target="https://www.procredit-holding.com/about-us/business-ethics-and-environmental-standards/corporate-values/" TargetMode="External"/><Relationship Id="rId48" Type="http://schemas.openxmlformats.org/officeDocument/2006/relationships/hyperlink" Target="https://www.procredit-holding.com/about-us/risk-management-internal-controls/compliance-management-system/" TargetMode="External"/><Relationship Id="rId64" Type="http://schemas.openxmlformats.org/officeDocument/2006/relationships/hyperlink" Target="https://www.procredit-holding.com/downloads/" TargetMode="External"/><Relationship Id="rId69" Type="http://schemas.openxmlformats.org/officeDocument/2006/relationships/hyperlink" Target="https://www.procredit-holding.com/about-us/risk-management-internal-controls/compliance-management-system/" TargetMode="External"/><Relationship Id="rId113" Type="http://schemas.openxmlformats.org/officeDocument/2006/relationships/hyperlink" Target="https://www.procredit-holding.com/about-us/pro-credit-today/target-clients-and-main-financial-services/" TargetMode="External"/><Relationship Id="rId118" Type="http://schemas.openxmlformats.org/officeDocument/2006/relationships/hyperlink" Target="https://www.procredit-holding.com/about-us/business-ethics-and-environmental-standards/our-environmental-management-approach-and-results/" TargetMode="External"/><Relationship Id="rId80" Type="http://schemas.openxmlformats.org/officeDocument/2006/relationships/hyperlink" Target="https://www.procredit-holding.com/about-us/business-ethics-and-environmental-standards/our-environmental-management-approach-and-results/" TargetMode="External"/><Relationship Id="rId85" Type="http://schemas.openxmlformats.org/officeDocument/2006/relationships/hyperlink" Target="https://www.procredit-holding.com/downloads/" TargetMode="External"/><Relationship Id="rId12" Type="http://schemas.openxmlformats.org/officeDocument/2006/relationships/hyperlink" Target="https://www.procredit-holding.com/downloads/" TargetMode="External"/><Relationship Id="rId17" Type="http://schemas.openxmlformats.org/officeDocument/2006/relationships/hyperlink" Target="https://www.procredit-holding.com/downloads/" TargetMode="External"/><Relationship Id="rId33" Type="http://schemas.openxmlformats.org/officeDocument/2006/relationships/hyperlink" Target="https://www.procredit-holding.com/investor-relations/reports-and-publications/disclosure-reports/" TargetMode="External"/><Relationship Id="rId38" Type="http://schemas.openxmlformats.org/officeDocument/2006/relationships/hyperlink" Target="https://www.procredit-holding.com/investor-relations/reports-and-publications/financial-reports/" TargetMode="External"/><Relationship Id="rId59" Type="http://schemas.openxmlformats.org/officeDocument/2006/relationships/hyperlink" Target="https://www.procredit-holding.com/downloads/" TargetMode="External"/><Relationship Id="rId103" Type="http://schemas.openxmlformats.org/officeDocument/2006/relationships/hyperlink" Target="https://www.procredit-holding.com/about-us/business-ethics-and-environmental-standards/corporate-values/" TargetMode="External"/><Relationship Id="rId108" Type="http://schemas.openxmlformats.org/officeDocument/2006/relationships/hyperlink" Target="https://www.procredit-holding.com/downloads/" TargetMode="External"/><Relationship Id="rId54" Type="http://schemas.openxmlformats.org/officeDocument/2006/relationships/hyperlink" Target="https://www.procredit-holding.com/about-us/business-ethics-and-environmental-standards/our-environmental-management-approach-and-results/" TargetMode="External"/><Relationship Id="rId70" Type="http://schemas.openxmlformats.org/officeDocument/2006/relationships/hyperlink" Target="https://www.procredit-holding.com/downloads/" TargetMode="External"/><Relationship Id="rId75" Type="http://schemas.openxmlformats.org/officeDocument/2006/relationships/hyperlink" Target="https://www.procredit-holding.com/investor-relations/reports-and-publications/financial-reports/" TargetMode="External"/><Relationship Id="rId91" Type="http://schemas.openxmlformats.org/officeDocument/2006/relationships/hyperlink" Target="https://www.procredit-holding.com/downloads/" TargetMode="External"/><Relationship Id="rId96" Type="http://schemas.openxmlformats.org/officeDocument/2006/relationships/hyperlink" Target="https://www.procredit-holding.com/downloads/" TargetMode="External"/><Relationship Id="rId1" Type="http://schemas.openxmlformats.org/officeDocument/2006/relationships/hyperlink" Target="https://www.procredit-holding.com/downloads/" TargetMode="External"/><Relationship Id="rId6" Type="http://schemas.openxmlformats.org/officeDocument/2006/relationships/hyperlink" Target="https://www.procredit-holding.com/investor-relations/reports-and-publications/financial-reports/" TargetMode="External"/><Relationship Id="rId23" Type="http://schemas.openxmlformats.org/officeDocument/2006/relationships/hyperlink" Target="https://www.procredit-holding.com/downloads/" TargetMode="External"/><Relationship Id="rId28" Type="http://schemas.openxmlformats.org/officeDocument/2006/relationships/hyperlink" Target="https://www.procredit-holding.com/investor-relations/corporate-governance/rules-of-procedures-supervisory-board/" TargetMode="External"/><Relationship Id="rId49" Type="http://schemas.openxmlformats.org/officeDocument/2006/relationships/hyperlink" Target="https://www.procredit-holding.com/about-us/business-ethics-and-environmental-standards/our-environmental-management-approach-and-results/" TargetMode="External"/><Relationship Id="rId114" Type="http://schemas.openxmlformats.org/officeDocument/2006/relationships/hyperlink" Target="https://www.procredit-holding.com/downloads/" TargetMode="External"/><Relationship Id="rId119" Type="http://schemas.openxmlformats.org/officeDocument/2006/relationships/hyperlink" Target="https://www.procredit-holding.com/downloads/" TargetMode="External"/><Relationship Id="rId44" Type="http://schemas.openxmlformats.org/officeDocument/2006/relationships/hyperlink" Target="https://www.procredit-holding.com/about-us/business-ethics-and-environmental-standards/corporate-values/" TargetMode="External"/><Relationship Id="rId60" Type="http://schemas.openxmlformats.org/officeDocument/2006/relationships/hyperlink" Target="https://www.procredit-holding.com/downloads/" TargetMode="External"/><Relationship Id="rId65" Type="http://schemas.openxmlformats.org/officeDocument/2006/relationships/hyperlink" Target="https://www.procredit-holding.com/downloads/" TargetMode="External"/><Relationship Id="rId81" Type="http://schemas.openxmlformats.org/officeDocument/2006/relationships/hyperlink" Target="https://www.procredit-holding.com/investor-relations/reports-and-publications/financial-reports/" TargetMode="External"/><Relationship Id="rId86" Type="http://schemas.openxmlformats.org/officeDocument/2006/relationships/hyperlink" Target="https://www.procredit-holding.com/investor-relations/reports-and-publications/financial-reports/" TargetMode="External"/><Relationship Id="rId4" Type="http://schemas.openxmlformats.org/officeDocument/2006/relationships/hyperlink" Target="https://www.procredit-holding.com/downloads/" TargetMode="External"/><Relationship Id="rId9" Type="http://schemas.openxmlformats.org/officeDocument/2006/relationships/hyperlink" Target="https://www.procredit-holding.com/investor-relations/reports-and-publications/disclosure-reports/" TargetMode="External"/><Relationship Id="rId13" Type="http://schemas.openxmlformats.org/officeDocument/2006/relationships/hyperlink" Target="https://www.procredit-holding.com/investor-relations/reports-and-publications/disclosure-reports/" TargetMode="External"/><Relationship Id="rId18" Type="http://schemas.openxmlformats.org/officeDocument/2006/relationships/hyperlink" Target="https://www.procredit-holding.com/downloads/" TargetMode="External"/><Relationship Id="rId39" Type="http://schemas.openxmlformats.org/officeDocument/2006/relationships/hyperlink" Target="https://www.procredit-holding.com/about-us/business-ethics-and-environmental-standards/corporate-values/" TargetMode="External"/><Relationship Id="rId109" Type="http://schemas.openxmlformats.org/officeDocument/2006/relationships/hyperlink" Target="https://www.procredit-holding.com/about-us/business-ethics-and-environmental-standards/corporate-values/" TargetMode="External"/><Relationship Id="rId34" Type="http://schemas.openxmlformats.org/officeDocument/2006/relationships/hyperlink" Target="https://www.procredit-holding.com/about-us/our-approach-to-staff/remuneration/" TargetMode="External"/><Relationship Id="rId50" Type="http://schemas.openxmlformats.org/officeDocument/2006/relationships/hyperlink" Target="https://www.procredit-holding.com/about-us/business-ethics-and-environmental-standards/corporate-values/" TargetMode="External"/><Relationship Id="rId55" Type="http://schemas.openxmlformats.org/officeDocument/2006/relationships/hyperlink" Target="https://www.procredit-holding.com/downloads/" TargetMode="External"/><Relationship Id="rId76" Type="http://schemas.openxmlformats.org/officeDocument/2006/relationships/hyperlink" Target="https://www.procredit-holding.com/about-us/business-ethics-and-environmental-standards/our-environmental-management-approach-and-results/" TargetMode="External"/><Relationship Id="rId97" Type="http://schemas.openxmlformats.org/officeDocument/2006/relationships/hyperlink" Target="https://www.procredit-holding.com/investor-relations/reports-and-publications/financial-reports/" TargetMode="External"/><Relationship Id="rId104" Type="http://schemas.openxmlformats.org/officeDocument/2006/relationships/hyperlink" Target="https://www.procredit-holding.com/downloads/" TargetMode="External"/><Relationship Id="rId120" Type="http://schemas.openxmlformats.org/officeDocument/2006/relationships/hyperlink" Target="https://www.procredit-holding.com/about-us/business-ethics-and-environmental-standards/our-environmental-management-approach-and-results/" TargetMode="External"/><Relationship Id="rId7" Type="http://schemas.openxmlformats.org/officeDocument/2006/relationships/hyperlink" Target="https://www.procredit-holding.com/about-us/pro-credit-today/" TargetMode="External"/><Relationship Id="rId71" Type="http://schemas.openxmlformats.org/officeDocument/2006/relationships/hyperlink" Target="https://www.procredit-holding.com/about-us/business-ethics-and-environmental-standards/corporate-values/" TargetMode="External"/><Relationship Id="rId92" Type="http://schemas.openxmlformats.org/officeDocument/2006/relationships/hyperlink" Target="https://www.procredit-holding.com/about-us/our-approach-to-staff/staff-recruitment-and-staff-training/" TargetMode="External"/><Relationship Id="rId2" Type="http://schemas.openxmlformats.org/officeDocument/2006/relationships/hyperlink" Target="https://www.procredit-holding.com/investor-relations/reports-and-publications/financial-reports/" TargetMode="External"/><Relationship Id="rId29" Type="http://schemas.openxmlformats.org/officeDocument/2006/relationships/hyperlink" Target="https://www.procredit-holding.com/investor-relations/corporate-governance/rules-of-procedure-for-the-management-board/" TargetMode="External"/><Relationship Id="rId24" Type="http://schemas.openxmlformats.org/officeDocument/2006/relationships/hyperlink" Target="https://www.procredit-holding.com/about-us/business-ethics-and-environmental-standards/corporate-values/" TargetMode="External"/><Relationship Id="rId40" Type="http://schemas.openxmlformats.org/officeDocument/2006/relationships/hyperlink" Target="https://www.procredit-holding.com/about-us/business-ethics-and-environmental-standards/corporate-values/" TargetMode="External"/><Relationship Id="rId45" Type="http://schemas.openxmlformats.org/officeDocument/2006/relationships/hyperlink" Target="https://www.procredit-holding.com/about-us/business-ethics-and-environmental-standards/corporate-values/" TargetMode="External"/><Relationship Id="rId66" Type="http://schemas.openxmlformats.org/officeDocument/2006/relationships/hyperlink" Target="https://www.procredit-holding.com/downloads/" TargetMode="External"/><Relationship Id="rId87" Type="http://schemas.openxmlformats.org/officeDocument/2006/relationships/hyperlink" Target="https://www.procredit-holding.com/about-us/our-approach-to-staff/remuneration/" TargetMode="External"/><Relationship Id="rId110" Type="http://schemas.openxmlformats.org/officeDocument/2006/relationships/hyperlink" Target="https://www.procredit-holding.com/downloads/" TargetMode="External"/><Relationship Id="rId115" Type="http://schemas.openxmlformats.org/officeDocument/2006/relationships/hyperlink" Target="https://www.quipu.de/data-protection-declaration/" TargetMode="External"/><Relationship Id="rId61" Type="http://schemas.openxmlformats.org/officeDocument/2006/relationships/hyperlink" Target="https://www.procredit-holding.com/downloads/" TargetMode="External"/><Relationship Id="rId82" Type="http://schemas.openxmlformats.org/officeDocument/2006/relationships/hyperlink" Target="https://www.procredit-holding.com/downloads/" TargetMode="External"/><Relationship Id="rId19" Type="http://schemas.openxmlformats.org/officeDocument/2006/relationships/hyperlink" Target="https://www.procredit-holding.com/downloads/" TargetMode="External"/><Relationship Id="rId14" Type="http://schemas.openxmlformats.org/officeDocument/2006/relationships/hyperlink" Target="https://www.procredit-holding.com/investor-relations/reports-and-publications/disclosure-reports/" TargetMode="External"/><Relationship Id="rId30" Type="http://schemas.openxmlformats.org/officeDocument/2006/relationships/hyperlink" Target="https://www.procredit-holding.com/investor-relations/reports-and-publications/financial-reports/" TargetMode="External"/><Relationship Id="rId35" Type="http://schemas.openxmlformats.org/officeDocument/2006/relationships/hyperlink" Target="https://www.procredit-holding.com/investor-relations/reports-and-publications/disclosure-reports/" TargetMode="External"/><Relationship Id="rId56" Type="http://schemas.openxmlformats.org/officeDocument/2006/relationships/hyperlink" Target="https://www.procredit-holding.com/downloads/" TargetMode="External"/><Relationship Id="rId77" Type="http://schemas.openxmlformats.org/officeDocument/2006/relationships/hyperlink" Target="https://www.procredit-holding.com/downloads/" TargetMode="External"/><Relationship Id="rId100" Type="http://schemas.openxmlformats.org/officeDocument/2006/relationships/hyperlink" Target="https://www.procredit-holding.com/about-us/business-ethics-and-environmental-standards/corporate-values/" TargetMode="External"/><Relationship Id="rId105" Type="http://schemas.openxmlformats.org/officeDocument/2006/relationships/hyperlink" Target="https://www.procredit-holding.com/about-us/business-ethics-and-environmental-standards/corporate-values/" TargetMode="External"/><Relationship Id="rId8" Type="http://schemas.openxmlformats.org/officeDocument/2006/relationships/hyperlink" Target="https://www.procredit-holding.com/downloads/" TargetMode="External"/><Relationship Id="rId51" Type="http://schemas.openxmlformats.org/officeDocument/2006/relationships/hyperlink" Target="https://www.procredit-holding.com/about-us/risk-management-internal-controls/whistleblowing-system/" TargetMode="External"/><Relationship Id="rId72" Type="http://schemas.openxmlformats.org/officeDocument/2006/relationships/hyperlink" Target="https://www.procredit-holding.com/about-us/business-ethics-and-environmental-standards/prevention-of-money-laundering-and-other-financial-crimes/" TargetMode="External"/><Relationship Id="rId93" Type="http://schemas.openxmlformats.org/officeDocument/2006/relationships/hyperlink" Target="https://www.procredit-holding.com/downloads/" TargetMode="External"/><Relationship Id="rId98" Type="http://schemas.openxmlformats.org/officeDocument/2006/relationships/hyperlink" Target="https://www.procredit-holding.com/about-us/our-approach-to-staff/staff-recruitment-and-staff-training/" TargetMode="External"/><Relationship Id="rId121" Type="http://schemas.openxmlformats.org/officeDocument/2006/relationships/hyperlink" Target="https://www.procredit-holding.com/about-us/business-ethics-and-environmental-standards/our-environmental-management-approach-and-results/" TargetMode="External"/><Relationship Id="rId3" Type="http://schemas.openxmlformats.org/officeDocument/2006/relationships/hyperlink" Target="https://www.procredit-holding.com/downloads/" TargetMode="External"/><Relationship Id="rId25" Type="http://schemas.openxmlformats.org/officeDocument/2006/relationships/hyperlink" Target="https://www.procredit-holding.com/about-us/business-ethics-and-environmental-standards/corporate-values/" TargetMode="External"/><Relationship Id="rId46" Type="http://schemas.openxmlformats.org/officeDocument/2006/relationships/hyperlink" Target="https://www.procredit-holding.com/about-us/risk-management-internal-controls/compliance-management-system/" TargetMode="External"/><Relationship Id="rId67" Type="http://schemas.openxmlformats.org/officeDocument/2006/relationships/hyperlink" Target="https://www.procredit-holding.com/about-us/business-ethics-and-environmental-standards/corporate-values/" TargetMode="External"/><Relationship Id="rId116" Type="http://schemas.openxmlformats.org/officeDocument/2006/relationships/hyperlink" Target="https://www.quipu.de/wp-content/uploads/2016/10/ISO-IEC-27001-2013.pdf" TargetMode="External"/><Relationship Id="rId20" Type="http://schemas.openxmlformats.org/officeDocument/2006/relationships/hyperlink" Target="https://www.procredit-holding.com/downloads/" TargetMode="External"/><Relationship Id="rId41" Type="http://schemas.openxmlformats.org/officeDocument/2006/relationships/hyperlink" Target="https://www.procredit-holding.com/downloads/" TargetMode="External"/><Relationship Id="rId62" Type="http://schemas.openxmlformats.org/officeDocument/2006/relationships/hyperlink" Target="https://www.procredit-holding.com/investor-relations/reports-and-publications/financial-reports/" TargetMode="External"/><Relationship Id="rId83" Type="http://schemas.openxmlformats.org/officeDocument/2006/relationships/hyperlink" Target="https://www.procredit-holding.com/downloads/" TargetMode="External"/><Relationship Id="rId88" Type="http://schemas.openxmlformats.org/officeDocument/2006/relationships/hyperlink" Target="https://www.procredit-holding.com/about-us/our-approach-to-staff/staff-recruitment-and-staff-training/" TargetMode="External"/><Relationship Id="rId111" Type="http://schemas.openxmlformats.org/officeDocument/2006/relationships/hyperlink" Target="https://www.procredit-holding.com/about-us/business-ethics-and-environmental-standards/corporate-values/" TargetMode="External"/><Relationship Id="rId15" Type="http://schemas.openxmlformats.org/officeDocument/2006/relationships/hyperlink" Target="https://www.procredit-holding.com/investor-relations/reports-and-publications/disclosure-reports/" TargetMode="External"/><Relationship Id="rId36" Type="http://schemas.openxmlformats.org/officeDocument/2006/relationships/hyperlink" Target="https://www.procredit-holding.com/investor-relations/reports-and-publications/financial-reports/" TargetMode="External"/><Relationship Id="rId57" Type="http://schemas.openxmlformats.org/officeDocument/2006/relationships/hyperlink" Target="https://www.procredit-holding.com/about-us/business-ethics-and-environmental-standards/our-environmental-management-approach-and-results/" TargetMode="External"/><Relationship Id="rId106" Type="http://schemas.openxmlformats.org/officeDocument/2006/relationships/hyperlink" Target="https://www.procredit-holding.com/about-us/business-ethics-and-environmental-standards/corporate-values/" TargetMode="External"/><Relationship Id="rId10" Type="http://schemas.openxmlformats.org/officeDocument/2006/relationships/hyperlink" Target="https://www.procredit-holding.com/about-us/procredit-holding-role/" TargetMode="External"/><Relationship Id="rId31" Type="http://schemas.openxmlformats.org/officeDocument/2006/relationships/hyperlink" Target="https://www.procredit-holding.com/investor-relations/corporate-governance/rules-of-procedures-supervisory-board/" TargetMode="External"/><Relationship Id="rId52" Type="http://schemas.openxmlformats.org/officeDocument/2006/relationships/hyperlink" Target="https://www.procredit-holding.com/about-us/business-ethics-and-environmental-standards/corporate-values/" TargetMode="External"/><Relationship Id="rId73" Type="http://schemas.openxmlformats.org/officeDocument/2006/relationships/hyperlink" Target="https://www.procredit-holding.com/about-us/risk-management-internal-controls/compliance-management-system/" TargetMode="External"/><Relationship Id="rId78" Type="http://schemas.openxmlformats.org/officeDocument/2006/relationships/hyperlink" Target="https://www.procredit-holding.com/investor-relations/reports-and-publications/financial-reports/" TargetMode="External"/><Relationship Id="rId94" Type="http://schemas.openxmlformats.org/officeDocument/2006/relationships/hyperlink" Target="https://www.procredit-holding.com/investor-relations/reports-and-publications/financial-reports/" TargetMode="External"/><Relationship Id="rId99" Type="http://schemas.openxmlformats.org/officeDocument/2006/relationships/hyperlink" Target="https://www.procredit-holding.com/about-us/business-ethics-and-environmental-standards/corporate-values/" TargetMode="External"/><Relationship Id="rId101" Type="http://schemas.openxmlformats.org/officeDocument/2006/relationships/hyperlink" Target="https://www.procredit-holding.com/downloads/" TargetMode="External"/><Relationship Id="rId122" Type="http://schemas.openxmlformats.org/officeDocument/2006/relationships/hyperlink" Target="https://www.procredit-holding.com/about-us/pro-credit-today/target-clients-and-main-financial-service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rocredit-holding.com/downloads/" TargetMode="External"/><Relationship Id="rId1" Type="http://schemas.openxmlformats.org/officeDocument/2006/relationships/hyperlink" Target="https://www.procredit-holding.com/download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6A98-692A-477A-BFE1-C01351425D76}">
  <sheetPr>
    <tabColor rgb="FF004F95"/>
  </sheetPr>
  <dimension ref="B6:F64"/>
  <sheetViews>
    <sheetView showGridLines="0" tabSelected="1" zoomScaleNormal="100" workbookViewId="0">
      <selection activeCell="F26" sqref="F26"/>
    </sheetView>
  </sheetViews>
  <sheetFormatPr defaultColWidth="8.5703125" defaultRowHeight="15"/>
  <cols>
    <col min="1" max="1" width="15" customWidth="1"/>
    <col min="2" max="2" width="27.42578125" customWidth="1"/>
    <col min="3" max="3" width="1.42578125" customWidth="1"/>
    <col min="4" max="4" width="43.42578125" customWidth="1"/>
    <col min="5" max="5" width="21.5703125" customWidth="1"/>
    <col min="6" max="6" width="25.42578125" customWidth="1"/>
    <col min="7" max="7" width="13" customWidth="1"/>
  </cols>
  <sheetData>
    <row r="6" spans="2:4" ht="22.35" customHeight="1">
      <c r="B6" s="880" t="s">
        <v>0</v>
      </c>
      <c r="C6" s="880"/>
      <c r="D6" s="880"/>
    </row>
    <row r="7" spans="2:4" ht="12" customHeight="1">
      <c r="B7" s="881" t="s">
        <v>1</v>
      </c>
      <c r="C7" s="881"/>
      <c r="D7" s="881"/>
    </row>
    <row r="8" spans="2:4" ht="17.25" customHeight="1">
      <c r="B8" s="881"/>
      <c r="C8" s="881"/>
      <c r="D8" s="881"/>
    </row>
    <row r="10" spans="2:4">
      <c r="B10" s="89" t="s">
        <v>2</v>
      </c>
    </row>
    <row r="11" spans="2:4" ht="7.5" customHeight="1"/>
    <row r="12" spans="2:4">
      <c r="B12" s="31" t="s">
        <v>3</v>
      </c>
      <c r="C12" s="4"/>
      <c r="D12" s="7" t="s">
        <v>4</v>
      </c>
    </row>
    <row r="13" spans="2:4" ht="7.5" customHeight="1">
      <c r="B13" s="2"/>
      <c r="C13" s="4"/>
    </row>
    <row r="14" spans="2:4">
      <c r="B14" s="31" t="s">
        <v>5</v>
      </c>
      <c r="C14" s="4"/>
      <c r="D14" s="7" t="s">
        <v>6</v>
      </c>
    </row>
    <row r="15" spans="2:4" ht="7.5" customHeight="1">
      <c r="B15" s="2"/>
      <c r="C15" s="2"/>
      <c r="D15" s="6"/>
    </row>
    <row r="16" spans="2:4">
      <c r="B16" s="2"/>
      <c r="C16" s="4"/>
      <c r="D16" s="7" t="s">
        <v>7</v>
      </c>
    </row>
    <row r="17" spans="2:4" ht="7.5" customHeight="1">
      <c r="B17" s="2"/>
      <c r="C17" s="2"/>
      <c r="D17" s="6"/>
    </row>
    <row r="18" spans="2:4">
      <c r="B18" s="3"/>
      <c r="C18" s="3"/>
      <c r="D18" s="7" t="s">
        <v>8</v>
      </c>
    </row>
    <row r="19" spans="2:4" ht="7.5" customHeight="1">
      <c r="B19" s="2"/>
      <c r="C19" s="2"/>
      <c r="D19" s="6"/>
    </row>
    <row r="20" spans="2:4">
      <c r="B20" s="31" t="s">
        <v>9</v>
      </c>
      <c r="C20" s="4"/>
      <c r="D20" s="7" t="s">
        <v>10</v>
      </c>
    </row>
    <row r="21" spans="2:4" ht="7.5" customHeight="1">
      <c r="B21" s="2"/>
      <c r="C21" s="4"/>
    </row>
    <row r="22" spans="2:4">
      <c r="B22" s="2"/>
      <c r="C22" s="4"/>
      <c r="D22" s="7" t="s">
        <v>11</v>
      </c>
    </row>
    <row r="23" spans="2:4" ht="7.5" customHeight="1">
      <c r="B23" s="2"/>
      <c r="C23" s="4"/>
    </row>
    <row r="24" spans="2:4">
      <c r="B24" s="2"/>
      <c r="C24" s="4"/>
      <c r="D24" s="7" t="s">
        <v>12</v>
      </c>
    </row>
    <row r="25" spans="2:4" ht="7.5" customHeight="1">
      <c r="B25" s="2"/>
      <c r="C25" s="4"/>
    </row>
    <row r="26" spans="2:4">
      <c r="B26" s="2"/>
      <c r="C26" s="4"/>
      <c r="D26" s="7" t="s">
        <v>13</v>
      </c>
    </row>
    <row r="27" spans="2:4" ht="7.5" customHeight="1">
      <c r="B27" s="2"/>
      <c r="C27" s="4"/>
    </row>
    <row r="28" spans="2:4">
      <c r="B28" s="2"/>
      <c r="C28" s="4"/>
      <c r="D28" s="7" t="s">
        <v>14</v>
      </c>
    </row>
    <row r="29" spans="2:4" ht="7.5" customHeight="1">
      <c r="B29" s="2"/>
      <c r="C29" s="4"/>
    </row>
    <row r="30" spans="2:4">
      <c r="B30" s="2"/>
      <c r="C30" s="4"/>
      <c r="D30" s="7" t="s">
        <v>15</v>
      </c>
    </row>
    <row r="31" spans="2:4" ht="7.5" customHeight="1"/>
    <row r="32" spans="2:4">
      <c r="D32" s="7" t="s">
        <v>16</v>
      </c>
    </row>
    <row r="33" spans="2:5" ht="7.5" customHeight="1">
      <c r="B33" s="2"/>
      <c r="C33" s="2"/>
      <c r="D33" s="6"/>
    </row>
    <row r="34" spans="2:5">
      <c r="B34" s="31" t="s">
        <v>17</v>
      </c>
      <c r="C34" s="4"/>
      <c r="D34" s="7" t="s">
        <v>18</v>
      </c>
      <c r="E34" s="72"/>
    </row>
    <row r="35" spans="2:5" ht="7.5" customHeight="1">
      <c r="B35" s="8"/>
      <c r="C35" s="8"/>
      <c r="D35" s="6"/>
      <c r="E35" s="72"/>
    </row>
    <row r="36" spans="2:5">
      <c r="B36" s="72"/>
      <c r="C36" s="72"/>
      <c r="D36" s="7" t="s">
        <v>19</v>
      </c>
      <c r="E36" s="72"/>
    </row>
    <row r="37" spans="2:5" ht="7.5" customHeight="1">
      <c r="B37" s="8"/>
      <c r="C37" s="8"/>
      <c r="D37" s="6"/>
      <c r="E37" s="72"/>
    </row>
    <row r="38" spans="2:5">
      <c r="B38" s="8"/>
      <c r="C38" s="8"/>
      <c r="D38" s="7" t="s">
        <v>20</v>
      </c>
      <c r="E38" s="72"/>
    </row>
    <row r="39" spans="2:5" ht="7.5" customHeight="1">
      <c r="B39" s="8"/>
      <c r="C39" s="8"/>
      <c r="D39" s="6"/>
      <c r="E39" s="72"/>
    </row>
    <row r="40" spans="2:5">
      <c r="B40" s="31" t="s">
        <v>21</v>
      </c>
      <c r="C40" s="4"/>
      <c r="D40" s="7" t="s">
        <v>22</v>
      </c>
      <c r="E40" s="72"/>
    </row>
    <row r="41" spans="2:5" ht="7.5" customHeight="1">
      <c r="B41" s="8"/>
      <c r="C41" s="8"/>
      <c r="D41" s="6"/>
      <c r="E41" s="72"/>
    </row>
    <row r="42" spans="2:5">
      <c r="B42" s="8"/>
      <c r="C42" s="4"/>
      <c r="D42" s="7" t="s">
        <v>23</v>
      </c>
      <c r="E42" s="72"/>
    </row>
    <row r="43" spans="2:5" ht="7.5" customHeight="1">
      <c r="B43" s="8"/>
      <c r="C43" s="8"/>
      <c r="D43" s="6"/>
      <c r="E43" s="72"/>
    </row>
    <row r="44" spans="2:5">
      <c r="B44" s="8"/>
      <c r="C44" s="4"/>
      <c r="D44" s="7" t="s">
        <v>24</v>
      </c>
      <c r="E44" s="72"/>
    </row>
    <row r="45" spans="2:5" ht="7.5" customHeight="1">
      <c r="B45" s="8"/>
      <c r="C45" s="8"/>
      <c r="D45" s="6"/>
      <c r="E45" s="72"/>
    </row>
    <row r="46" spans="2:5">
      <c r="B46" s="8"/>
      <c r="C46" s="4"/>
      <c r="D46" s="7" t="s">
        <v>25</v>
      </c>
      <c r="E46" s="72"/>
    </row>
    <row r="47" spans="2:5" ht="7.5" customHeight="1">
      <c r="B47" s="8"/>
      <c r="C47" s="8"/>
      <c r="D47" s="6"/>
      <c r="E47" s="72"/>
    </row>
    <row r="48" spans="2:5">
      <c r="B48" s="8"/>
      <c r="C48" s="8"/>
      <c r="D48" s="7" t="s">
        <v>26</v>
      </c>
      <c r="E48" s="72"/>
    </row>
    <row r="49" spans="2:6">
      <c r="B49" s="5" t="s">
        <v>27</v>
      </c>
    </row>
    <row r="50" spans="2:6">
      <c r="B50" s="71"/>
      <c r="C50" s="71"/>
      <c r="D50" s="71"/>
      <c r="E50" s="71"/>
      <c r="F50" s="71"/>
    </row>
    <row r="51" spans="2:6">
      <c r="B51" s="85"/>
      <c r="C51" s="1"/>
      <c r="D51" s="1"/>
      <c r="E51" s="1"/>
      <c r="F51" s="1"/>
    </row>
    <row r="52" spans="2:6" ht="14.85" customHeight="1">
      <c r="B52" s="882"/>
      <c r="C52" s="882"/>
      <c r="D52" s="882"/>
      <c r="E52" s="882"/>
      <c r="F52" s="882"/>
    </row>
    <row r="53" spans="2:6">
      <c r="B53" s="87"/>
    </row>
    <row r="54" spans="2:6">
      <c r="B54" s="86"/>
    </row>
    <row r="55" spans="2:6">
      <c r="B55" s="86"/>
    </row>
    <row r="56" spans="2:6">
      <c r="B56" s="86"/>
    </row>
    <row r="57" spans="2:6">
      <c r="B57" s="86"/>
    </row>
    <row r="58" spans="2:6">
      <c r="B58" s="86"/>
    </row>
    <row r="60" spans="2:6">
      <c r="B60" s="86"/>
    </row>
    <row r="61" spans="2:6">
      <c r="B61" s="86"/>
    </row>
    <row r="62" spans="2:6">
      <c r="B62" s="86"/>
    </row>
    <row r="63" spans="2:6">
      <c r="B63" s="86"/>
    </row>
    <row r="64" spans="2:6">
      <c r="B64" s="88"/>
    </row>
  </sheetData>
  <sheetProtection formatCells="0" formatColumns="0"/>
  <mergeCells count="3">
    <mergeCell ref="B6:D6"/>
    <mergeCell ref="B7:D8"/>
    <mergeCell ref="B52:F52"/>
  </mergeCells>
  <hyperlinks>
    <hyperlink ref="D14" location="'2.1_Employees'!B3" display="2.1 Employees" xr:uid="{FF9BC409-1834-4EB0-9352-861A68FF1C13}"/>
    <hyperlink ref="D34" location="'4.1_Compliance'!B3" display="4.1 Compliance" xr:uid="{8AE8FDC4-F1E7-42DE-991B-B47B41DEC68E}"/>
    <hyperlink ref="D36" location="'4.2_Crime_prevention'!B3" display="4.2 Crime prevention" xr:uid="{26EA0411-0B83-4AE7-9ACD-37B09FA30BA2}"/>
    <hyperlink ref="D18" location="'2.3_Supplier_screening'!B3" display="2.3 Supplier screening" xr:uid="{E517C852-6D71-4BB2-979E-D799B5B0349F}"/>
    <hyperlink ref="D38" location="'4.3_Memberships_and_principles'!B3" display="4.3 Memberships, standards and principles" xr:uid="{92F6EB3A-8061-4444-913F-0847B03CEE56}"/>
    <hyperlink ref="B10" location="'0.1_Index'!A1" display="Index of Indicators" xr:uid="{4AA05E18-A298-45C0-8F73-B7225A39EDC3}"/>
    <hyperlink ref="D40" location="'5.1_Sustainability_context'!B3" display="5.1 Sustainability context" xr:uid="{C4FB2A87-C917-4A2F-9AAA-C439E9CB2437}"/>
    <hyperlink ref="D20" location="'3.1_Customers'!B3" display="3.1 Customers" xr:uid="{5EC8C717-BE37-4FD6-AF25-680D529D4AA3}"/>
    <hyperlink ref="D22" location="'3.2_Economic_impact'!B2" display="3.2 Economic impact" xr:uid="{799C8897-D0D0-48CF-B222-0A52CD26F4F6}"/>
    <hyperlink ref="D24" location="'3.3_Environmental_lending'!B2" display="3.3 Environmental lending" xr:uid="{06CE6F84-9B8D-4605-8230-9CF954CD9465}"/>
    <hyperlink ref="D26" location="'3.4_Portfolio_emissions'!B3" display="3.4 Portfolio emissions" xr:uid="{838A2549-C2BF-474C-A2AF-3288C97B481F}"/>
    <hyperlink ref="D28" location="'3.5_EU_Taxonomy'!B3" display="3.5 EU Taxonomy" xr:uid="{369FE235-E4DD-4029-A960-F87CC709975D}"/>
    <hyperlink ref="D30" location="'3.6_Gender_lending'!B2" display="3.6 Gender lending" xr:uid="{8CEFC38B-D018-475C-AA81-421C96776BF1}"/>
    <hyperlink ref="D32" location="'3.7_Prudent_risk '!B3" display="3.7 Prudent risk" xr:uid="{FA4442F4-C32B-4439-872D-C68A0DD76207}"/>
    <hyperlink ref="D42" location="'5.2_PRB'!B3" display="5.2 Principle for Responsible Banking (PRB)" xr:uid="{9D045624-F073-40DC-BB2A-D778D580BB03}"/>
    <hyperlink ref="D46" location="'5.4_GRI_index'!B3" display="5.4 Global Reporting Initiative (GRI) index" xr:uid="{87F3E0F4-BEFC-47BE-B473-817833E5546B}"/>
    <hyperlink ref="D48" location="'5.5_Glossary_and_definitions'!B3" display="5.5 Glossary and definitions" xr:uid="{D5F714A3-502D-4292-98B0-2C36C4BBA2EB}"/>
    <hyperlink ref="D16" location="'2.2_Internal_environ_perfomance'!B3" display="2.2 Internal environmental performance" xr:uid="{BE69C562-791C-4A75-9D2D-94F9E0D02F29}"/>
    <hyperlink ref="D44" location="'5.3_SDGs'!B3" display="5.3 Sustainability Development Goals (SDG)" xr:uid="{F33A1AE5-E025-4440-93A4-7A29F9BCB0D9}"/>
    <hyperlink ref="D12" location="'1_Key_figures'!B3" display="1 Key figures" xr:uid="{D1CB59E2-0922-4752-B7DF-104F3B37A443}"/>
  </hyperlinks>
  <pageMargins left="0.7" right="0.7" top="0.75" bottom="0.75" header="0.3" footer="0.3"/>
  <pageSetup paperSize="9" orientation="portrait" r:id="rId1"/>
  <headerFooter>
    <oddHeader>&amp;C&amp;"Calibri"&amp;11&amp;K000000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7326-DCED-4AC7-84DD-AE9748094A51}">
  <sheetPr>
    <tabColor rgb="FF004F95"/>
  </sheetPr>
  <dimension ref="A1:AB50"/>
  <sheetViews>
    <sheetView showGridLines="0" zoomScale="70" zoomScaleNormal="70" workbookViewId="0">
      <pane ySplit="2" topLeftCell="A3" activePane="bottomLeft" state="frozen"/>
      <selection pane="bottomLeft" activeCell="A2" sqref="A2"/>
    </sheetView>
  </sheetViews>
  <sheetFormatPr defaultColWidth="8.5703125" defaultRowHeight="14.25"/>
  <cols>
    <col min="1" max="1" width="17" style="105" bestFit="1" customWidth="1"/>
    <col min="2" max="2" width="75.5703125" style="72" customWidth="1"/>
    <col min="3" max="21" width="25.5703125" style="72" customWidth="1"/>
    <col min="22" max="28" width="25.5703125" style="105" customWidth="1"/>
    <col min="29" max="16384" width="8.5703125" style="105"/>
  </cols>
  <sheetData>
    <row r="1" spans="1:28" ht="15">
      <c r="A1" s="33" t="s">
        <v>28</v>
      </c>
      <c r="B1" s="76"/>
      <c r="T1" s="76"/>
      <c r="U1" s="76"/>
    </row>
    <row r="2" spans="1:28" ht="15">
      <c r="A2" s="33" t="s">
        <v>131</v>
      </c>
      <c r="B2" s="76"/>
      <c r="T2" s="76"/>
      <c r="U2" s="76"/>
    </row>
    <row r="3" spans="1:28" s="96" customFormat="1" ht="20.100000000000001" customHeight="1">
      <c r="B3" s="721" t="s">
        <v>507</v>
      </c>
      <c r="E3" s="116"/>
      <c r="F3" s="116"/>
      <c r="G3" s="116"/>
      <c r="H3" s="116"/>
      <c r="I3" s="116"/>
      <c r="J3" s="116"/>
      <c r="K3" s="116"/>
      <c r="L3" s="116"/>
      <c r="M3" s="116"/>
      <c r="N3" s="116"/>
      <c r="O3" s="116"/>
      <c r="P3" s="116"/>
      <c r="Q3" s="116"/>
      <c r="R3" s="116"/>
      <c r="S3" s="116"/>
      <c r="T3" s="116"/>
      <c r="U3" s="116"/>
    </row>
    <row r="4" spans="1:28">
      <c r="B4" s="74"/>
      <c r="F4" s="16"/>
    </row>
    <row r="5" spans="1:28" s="96" customFormat="1" ht="20.100000000000001" customHeight="1">
      <c r="B5" s="898" t="s">
        <v>90</v>
      </c>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row>
    <row r="6" spans="1:28" ht="15" customHeight="1">
      <c r="B6" s="139" t="s">
        <v>134</v>
      </c>
      <c r="C6" s="890" t="s">
        <v>135</v>
      </c>
      <c r="D6" s="890"/>
      <c r="E6" s="890"/>
      <c r="F6" s="890"/>
      <c r="G6" s="890"/>
      <c r="H6" s="890" t="s">
        <v>136</v>
      </c>
      <c r="I6" s="890"/>
      <c r="J6" s="890"/>
      <c r="K6" s="890"/>
      <c r="L6" s="890"/>
      <c r="M6" s="890" t="s">
        <v>137</v>
      </c>
      <c r="N6" s="890"/>
      <c r="O6" s="890"/>
      <c r="P6" s="890"/>
      <c r="Q6" s="890"/>
      <c r="R6" s="980" t="s">
        <v>138</v>
      </c>
      <c r="S6" s="980"/>
      <c r="T6" s="980"/>
      <c r="U6" s="980"/>
      <c r="V6" s="980"/>
      <c r="W6" s="980" t="s">
        <v>139</v>
      </c>
      <c r="X6" s="980"/>
      <c r="Y6" s="980"/>
      <c r="Z6" s="980"/>
      <c r="AA6" s="980"/>
      <c r="AB6" s="980"/>
    </row>
    <row r="7" spans="1:28" ht="15">
      <c r="A7" s="37"/>
      <c r="B7" s="917" t="s">
        <v>508</v>
      </c>
      <c r="C7" s="979" t="s">
        <v>142</v>
      </c>
      <c r="D7" s="979"/>
      <c r="E7" s="979"/>
      <c r="F7" s="978" t="s">
        <v>141</v>
      </c>
      <c r="G7" s="978"/>
      <c r="H7" s="979" t="s">
        <v>142</v>
      </c>
      <c r="I7" s="979"/>
      <c r="J7" s="979"/>
      <c r="K7" s="978" t="s">
        <v>141</v>
      </c>
      <c r="L7" s="978"/>
      <c r="M7" s="979" t="s">
        <v>142</v>
      </c>
      <c r="N7" s="979"/>
      <c r="O7" s="979"/>
      <c r="P7" s="978" t="s">
        <v>141</v>
      </c>
      <c r="Q7" s="978"/>
      <c r="R7" s="979" t="s">
        <v>142</v>
      </c>
      <c r="S7" s="979"/>
      <c r="T7" s="979"/>
      <c r="U7" s="978" t="s">
        <v>141</v>
      </c>
      <c r="V7" s="978"/>
      <c r="W7" s="979" t="s">
        <v>142</v>
      </c>
      <c r="X7" s="979"/>
      <c r="Y7" s="979"/>
      <c r="Z7" s="978" t="s">
        <v>141</v>
      </c>
      <c r="AA7" s="978"/>
      <c r="AB7" s="978"/>
    </row>
    <row r="8" spans="1:28" ht="36.6" customHeight="1">
      <c r="A8" s="37"/>
      <c r="B8" s="917"/>
      <c r="C8" s="210" t="s">
        <v>509</v>
      </c>
      <c r="D8" s="210" t="s">
        <v>510</v>
      </c>
      <c r="E8" s="210" t="s">
        <v>511</v>
      </c>
      <c r="F8" s="696" t="s">
        <v>512</v>
      </c>
      <c r="G8" s="696" t="s">
        <v>513</v>
      </c>
      <c r="H8" s="210" t="s">
        <v>509</v>
      </c>
      <c r="I8" s="210" t="s">
        <v>510</v>
      </c>
      <c r="J8" s="210" t="s">
        <v>511</v>
      </c>
      <c r="K8" s="696" t="s">
        <v>512</v>
      </c>
      <c r="L8" s="696" t="s">
        <v>513</v>
      </c>
      <c r="M8" s="210" t="s">
        <v>509</v>
      </c>
      <c r="N8" s="210" t="s">
        <v>510</v>
      </c>
      <c r="O8" s="210" t="s">
        <v>511</v>
      </c>
      <c r="P8" s="696" t="s">
        <v>512</v>
      </c>
      <c r="Q8" s="696" t="s">
        <v>513</v>
      </c>
      <c r="R8" s="210" t="s">
        <v>509</v>
      </c>
      <c r="S8" s="210" t="s">
        <v>510</v>
      </c>
      <c r="T8" s="210" t="s">
        <v>511</v>
      </c>
      <c r="U8" s="696" t="s">
        <v>512</v>
      </c>
      <c r="V8" s="696" t="s">
        <v>513</v>
      </c>
      <c r="W8" s="210" t="s">
        <v>509</v>
      </c>
      <c r="X8" s="210" t="s">
        <v>514</v>
      </c>
      <c r="Y8" s="697" t="s">
        <v>511</v>
      </c>
      <c r="Z8" s="698" t="s">
        <v>509</v>
      </c>
      <c r="AA8" s="696" t="s">
        <v>512</v>
      </c>
      <c r="AB8" s="871" t="s">
        <v>513</v>
      </c>
    </row>
    <row r="9" spans="1:28" ht="15" customHeight="1">
      <c r="B9" s="570" t="s">
        <v>515</v>
      </c>
      <c r="C9" s="352">
        <v>3530.8035620000001</v>
      </c>
      <c r="D9" s="293">
        <v>708781.3145463093</v>
      </c>
      <c r="E9" s="571">
        <v>200.74221125596262</v>
      </c>
      <c r="F9" s="567">
        <v>563688.62881190958</v>
      </c>
      <c r="G9" s="572">
        <v>164.63315847546951</v>
      </c>
      <c r="H9" s="569">
        <v>956.29848200000004</v>
      </c>
      <c r="I9" s="334">
        <v>142946.16753239662</v>
      </c>
      <c r="J9" s="571">
        <v>149.47860968412226</v>
      </c>
      <c r="K9" s="567">
        <v>186131.8108861825</v>
      </c>
      <c r="L9" s="572">
        <v>176.74885244398806</v>
      </c>
      <c r="M9" s="569">
        <v>248.71013637000001</v>
      </c>
      <c r="N9" s="334" vm="51">
        <v>9957.3580820925927</v>
      </c>
      <c r="O9" s="571">
        <v>40.035996230082368</v>
      </c>
      <c r="P9" s="567" vm="18">
        <v>15408.25942066581</v>
      </c>
      <c r="Q9" s="573">
        <v>54.865041669361702</v>
      </c>
      <c r="R9" s="569">
        <v>31.11882714</v>
      </c>
      <c r="S9" s="314" vm="52">
        <v>6257.6541137917611</v>
      </c>
      <c r="T9" s="576">
        <v>201.08900909533961</v>
      </c>
      <c r="U9" s="567">
        <v>4298.0203623211501</v>
      </c>
      <c r="V9" s="573">
        <v>102.60980843632014</v>
      </c>
      <c r="W9" s="569">
        <v>4766.9310075100002</v>
      </c>
      <c r="X9" s="334" vm="53">
        <v>867942.49427458947</v>
      </c>
      <c r="Y9" s="571">
        <v>182.07574074539795</v>
      </c>
      <c r="Z9" s="722">
        <v>4799.7197440699993</v>
      </c>
      <c r="AA9" s="335">
        <v>769526.71948107902</v>
      </c>
      <c r="AB9" s="573">
        <v>160.32742754028934</v>
      </c>
    </row>
    <row r="10" spans="1:28" ht="15" customHeight="1">
      <c r="B10" s="570" t="s">
        <v>516</v>
      </c>
      <c r="C10" s="352">
        <v>318.75035508000002</v>
      </c>
      <c r="D10" s="339">
        <v>0</v>
      </c>
      <c r="E10" s="571">
        <v>0</v>
      </c>
      <c r="F10" s="568">
        <v>0</v>
      </c>
      <c r="G10" s="573">
        <v>0</v>
      </c>
      <c r="H10" s="569">
        <v>18.379901989999997</v>
      </c>
      <c r="I10" s="341">
        <v>0</v>
      </c>
      <c r="J10" s="571">
        <v>0</v>
      </c>
      <c r="K10" s="568">
        <v>0</v>
      </c>
      <c r="L10" s="573">
        <v>0</v>
      </c>
      <c r="M10" s="569">
        <v>1.4772740099999999</v>
      </c>
      <c r="N10" s="334">
        <v>0</v>
      </c>
      <c r="O10" s="571">
        <v>0</v>
      </c>
      <c r="P10" s="568">
        <v>0</v>
      </c>
      <c r="Q10" s="573">
        <v>0</v>
      </c>
      <c r="R10" s="569">
        <v>13.849519730000001</v>
      </c>
      <c r="S10" s="334">
        <v>0</v>
      </c>
      <c r="T10" s="571">
        <v>0</v>
      </c>
      <c r="U10" s="568">
        <v>0</v>
      </c>
      <c r="V10" s="573">
        <v>0</v>
      </c>
      <c r="W10" s="569">
        <v>352.45705081000006</v>
      </c>
      <c r="X10" s="334">
        <v>0</v>
      </c>
      <c r="Y10" s="571">
        <v>0</v>
      </c>
      <c r="Z10" s="722">
        <v>300.74701449000003</v>
      </c>
      <c r="AA10" s="340">
        <v>0</v>
      </c>
      <c r="AB10" s="573">
        <v>0</v>
      </c>
    </row>
    <row r="11" spans="1:28" ht="20.100000000000001" customHeight="1">
      <c r="B11" s="570" t="s">
        <v>517</v>
      </c>
      <c r="C11" s="352">
        <v>228.37206107</v>
      </c>
      <c r="D11" s="293">
        <v>3615.1061376086132</v>
      </c>
      <c r="E11" s="571">
        <v>15.829896707463355</v>
      </c>
      <c r="F11" s="567">
        <v>3384.1802439429503</v>
      </c>
      <c r="G11" s="572">
        <v>15.76784996984224</v>
      </c>
      <c r="H11" s="569">
        <v>14.75102588</v>
      </c>
      <c r="I11" s="334">
        <v>341.15157826568418</v>
      </c>
      <c r="J11" s="571">
        <v>23.127312028394609</v>
      </c>
      <c r="K11" s="567">
        <v>388.164203090608</v>
      </c>
      <c r="L11" s="572">
        <v>17.18634537465735</v>
      </c>
      <c r="M11" s="569">
        <v>26.680069360000001</v>
      </c>
      <c r="N11" s="334">
        <v>95.422342145651399</v>
      </c>
      <c r="O11" s="571">
        <v>3.5765402577518413</v>
      </c>
      <c r="P11" s="567">
        <v>1.5211492485452092</v>
      </c>
      <c r="Q11" s="574">
        <v>6.0470712477258638E-2</v>
      </c>
      <c r="R11" s="569">
        <v>0</v>
      </c>
      <c r="S11" s="334">
        <v>0</v>
      </c>
      <c r="T11" s="571">
        <v>0</v>
      </c>
      <c r="U11" s="568">
        <v>0</v>
      </c>
      <c r="V11" s="573">
        <v>0</v>
      </c>
      <c r="W11" s="569">
        <v>269.80315631000002</v>
      </c>
      <c r="X11" s="334">
        <v>4051.6800580199488</v>
      </c>
      <c r="Y11" s="571">
        <v>15.017170715989051</v>
      </c>
      <c r="Z11" s="722">
        <v>262.36610179000002</v>
      </c>
      <c r="AA11" s="335">
        <v>3773.8655962821031</v>
      </c>
      <c r="AB11" s="573">
        <v>14.383967938444792</v>
      </c>
    </row>
    <row r="12" spans="1:28" ht="15" customHeight="1">
      <c r="B12" s="570" t="s">
        <v>518</v>
      </c>
      <c r="C12" s="352">
        <v>1.4720536299999998</v>
      </c>
      <c r="D12" s="293">
        <v>82.847055280292352</v>
      </c>
      <c r="E12" s="571">
        <v>55.586149697933344</v>
      </c>
      <c r="F12" s="567">
        <v>159</v>
      </c>
      <c r="G12" s="574">
        <v>139.58118621183684</v>
      </c>
      <c r="H12" s="569">
        <v>0.49381276000000002</v>
      </c>
      <c r="I12" s="334">
        <v>19.716682953019554</v>
      </c>
      <c r="J12" s="571">
        <v>39.927447304155429</v>
      </c>
      <c r="K12" s="567">
        <v>46</v>
      </c>
      <c r="L12" s="574">
        <v>153.60521456311002</v>
      </c>
      <c r="M12" s="569">
        <v>7.3464020000000005E-2</v>
      </c>
      <c r="N12" s="334">
        <v>9.6815476054321863</v>
      </c>
      <c r="O12" s="571">
        <v>131.7862486348036</v>
      </c>
      <c r="P12" s="567">
        <v>6</v>
      </c>
      <c r="Q12" s="574">
        <v>122.6592525962875</v>
      </c>
      <c r="R12" s="569">
        <v>0</v>
      </c>
      <c r="S12" s="334">
        <v>0</v>
      </c>
      <c r="T12" s="571">
        <v>0</v>
      </c>
      <c r="U12" s="567">
        <v>0</v>
      </c>
      <c r="V12" s="574">
        <v>0</v>
      </c>
      <c r="W12" s="569">
        <v>2.0393305100000001</v>
      </c>
      <c r="X12" s="334">
        <v>112.2452858387441</v>
      </c>
      <c r="Y12" s="571">
        <v>54.539479232828185</v>
      </c>
      <c r="Z12" s="722">
        <v>1.487506</v>
      </c>
      <c r="AA12" s="335">
        <v>211</v>
      </c>
      <c r="AB12" s="574">
        <v>141.84816733512335</v>
      </c>
    </row>
    <row r="13" spans="1:28" ht="15" customHeight="1">
      <c r="B13" s="570" t="s">
        <v>519</v>
      </c>
      <c r="C13" s="352">
        <v>536.5332189400001</v>
      </c>
      <c r="D13" s="293" t="s">
        <v>198</v>
      </c>
      <c r="E13" s="571" t="s">
        <v>198</v>
      </c>
      <c r="F13" s="567" t="s">
        <v>198</v>
      </c>
      <c r="G13" s="574" t="s">
        <v>198</v>
      </c>
      <c r="H13" s="569">
        <v>65.258097020000093</v>
      </c>
      <c r="I13" s="334" t="s">
        <v>198</v>
      </c>
      <c r="J13" s="571" t="s">
        <v>198</v>
      </c>
      <c r="K13" s="567" t="s">
        <v>198</v>
      </c>
      <c r="L13" s="574" t="s">
        <v>198</v>
      </c>
      <c r="M13" s="569">
        <v>198.88990359999997</v>
      </c>
      <c r="N13" s="334" t="s">
        <v>198</v>
      </c>
      <c r="O13" s="571" t="s">
        <v>198</v>
      </c>
      <c r="P13" s="567" t="s">
        <v>198</v>
      </c>
      <c r="Q13" s="574" t="s">
        <v>198</v>
      </c>
      <c r="R13" s="569">
        <v>5.1321799999922511E-3</v>
      </c>
      <c r="S13" s="334" t="s">
        <v>198</v>
      </c>
      <c r="T13" s="571" t="s">
        <v>198</v>
      </c>
      <c r="U13" s="567" t="s">
        <v>198</v>
      </c>
      <c r="V13" s="574" t="s">
        <v>198</v>
      </c>
      <c r="W13" s="569">
        <v>800.68635163999943</v>
      </c>
      <c r="X13" s="334" t="s">
        <v>198</v>
      </c>
      <c r="Y13" s="571" t="s">
        <v>198</v>
      </c>
      <c r="Z13" s="575">
        <v>729.38614963000009</v>
      </c>
      <c r="AA13" s="335" t="s">
        <v>198</v>
      </c>
      <c r="AB13" s="574" t="s">
        <v>198</v>
      </c>
    </row>
    <row r="14" spans="1:28" ht="15" customHeight="1">
      <c r="B14" s="212"/>
      <c r="C14" s="213"/>
      <c r="D14" s="212"/>
      <c r="E14" s="212"/>
      <c r="F14" s="212"/>
      <c r="G14" s="214"/>
      <c r="H14" s="213"/>
      <c r="I14" s="105"/>
      <c r="J14" s="105"/>
      <c r="K14" s="214"/>
      <c r="L14" s="105"/>
      <c r="M14" s="213"/>
      <c r="N14" s="134"/>
      <c r="O14" s="342"/>
      <c r="P14" s="134"/>
      <c r="Q14" s="134"/>
      <c r="R14" s="343"/>
      <c r="S14" s="342"/>
      <c r="T14" s="134"/>
      <c r="U14" s="134"/>
      <c r="V14" s="134"/>
      <c r="W14" s="213"/>
    </row>
    <row r="15" spans="1:28" ht="15" customHeight="1">
      <c r="B15" s="193" t="s">
        <v>150</v>
      </c>
      <c r="C15" s="918" t="s">
        <v>520</v>
      </c>
      <c r="D15" s="918"/>
      <c r="E15" s="918"/>
      <c r="F15" s="918"/>
      <c r="G15" s="918"/>
      <c r="H15" s="918"/>
      <c r="I15" s="918"/>
      <c r="J15" s="918"/>
      <c r="K15" s="918"/>
      <c r="L15" s="918"/>
      <c r="M15" s="918"/>
      <c r="N15" s="918"/>
      <c r="O15" s="918"/>
      <c r="P15" s="918"/>
      <c r="Q15" s="918"/>
      <c r="R15" s="918"/>
      <c r="S15" s="918"/>
      <c r="T15" s="918"/>
      <c r="U15" s="918"/>
      <c r="Z15" s="130"/>
    </row>
    <row r="16" spans="1:28" ht="15" customHeight="1">
      <c r="B16" s="193" t="s">
        <v>152</v>
      </c>
      <c r="C16" s="933" t="s">
        <v>30</v>
      </c>
      <c r="D16" s="933"/>
      <c r="E16" s="933"/>
      <c r="F16" s="933"/>
      <c r="G16" s="933"/>
      <c r="H16" s="933"/>
      <c r="I16" s="933"/>
      <c r="J16" s="933"/>
      <c r="K16" s="933"/>
      <c r="L16" s="933"/>
      <c r="M16" s="933"/>
      <c r="N16" s="933"/>
      <c r="O16" s="933"/>
      <c r="P16" s="933"/>
      <c r="Q16" s="933"/>
      <c r="R16" s="933"/>
      <c r="S16" s="933"/>
      <c r="T16" s="933"/>
      <c r="U16" s="933"/>
    </row>
    <row r="17" spans="1:26" ht="94.35" customHeight="1">
      <c r="B17" s="193" t="s">
        <v>166</v>
      </c>
      <c r="C17" s="933" t="s">
        <v>521</v>
      </c>
      <c r="D17" s="906"/>
      <c r="E17" s="906"/>
      <c r="F17" s="906"/>
      <c r="G17" s="906"/>
      <c r="H17" s="906"/>
      <c r="I17" s="906"/>
      <c r="J17" s="906"/>
      <c r="K17" s="906"/>
      <c r="L17" s="906"/>
      <c r="M17" s="906"/>
      <c r="N17" s="906"/>
      <c r="O17" s="906"/>
      <c r="P17" s="906"/>
      <c r="Q17" s="906"/>
      <c r="R17" s="906"/>
      <c r="S17" s="906"/>
      <c r="T17" s="906"/>
      <c r="U17" s="906"/>
    </row>
    <row r="18" spans="1:26">
      <c r="B18" s="105"/>
      <c r="C18" s="105"/>
      <c r="D18" s="105"/>
      <c r="E18" s="105"/>
      <c r="F18" s="105"/>
      <c r="G18" s="105"/>
      <c r="H18" s="105"/>
      <c r="I18" s="105"/>
      <c r="J18" s="105"/>
      <c r="K18" s="105"/>
      <c r="L18" s="105"/>
      <c r="M18" s="105"/>
      <c r="N18" s="105"/>
      <c r="O18" s="105"/>
      <c r="P18" s="105"/>
      <c r="Q18" s="105"/>
      <c r="R18" s="105"/>
      <c r="S18" s="105"/>
      <c r="T18" s="105"/>
      <c r="U18" s="105"/>
    </row>
    <row r="19" spans="1:26" s="96" customFormat="1" ht="20.100000000000001" customHeight="1">
      <c r="A19" s="105"/>
      <c r="B19" s="898" t="s">
        <v>91</v>
      </c>
      <c r="C19" s="898"/>
      <c r="D19" s="898"/>
      <c r="E19" s="898"/>
      <c r="F19" s="898"/>
      <c r="G19" s="898"/>
      <c r="H19" s="898"/>
      <c r="I19" s="898"/>
      <c r="J19" s="898"/>
      <c r="K19" s="898"/>
      <c r="L19" s="898"/>
      <c r="M19" s="898"/>
      <c r="N19" s="898"/>
      <c r="O19" s="898"/>
      <c r="P19" s="898"/>
      <c r="Q19" s="898"/>
      <c r="R19" s="898"/>
      <c r="S19" s="898"/>
      <c r="T19" s="898"/>
      <c r="U19" s="898"/>
      <c r="V19" s="898"/>
      <c r="W19" s="898"/>
      <c r="X19" s="898"/>
      <c r="Y19" s="898"/>
      <c r="Z19" s="898"/>
    </row>
    <row r="20" spans="1:26" ht="15" customHeight="1">
      <c r="B20" s="139" t="s">
        <v>134</v>
      </c>
      <c r="C20" s="890" t="s">
        <v>135</v>
      </c>
      <c r="D20" s="890"/>
      <c r="E20" s="890"/>
      <c r="F20" s="890"/>
      <c r="G20" s="890" t="s">
        <v>136</v>
      </c>
      <c r="H20" s="890"/>
      <c r="I20" s="890"/>
      <c r="J20" s="890"/>
      <c r="K20" s="891" t="s">
        <v>137</v>
      </c>
      <c r="L20" s="891"/>
      <c r="M20" s="891"/>
      <c r="N20" s="891"/>
      <c r="O20" s="976" t="s">
        <v>138</v>
      </c>
      <c r="P20" s="976"/>
      <c r="Q20" s="976"/>
      <c r="R20" s="976"/>
      <c r="S20" s="976" t="s">
        <v>522</v>
      </c>
      <c r="T20" s="976"/>
      <c r="U20" s="976"/>
      <c r="V20" s="976"/>
      <c r="W20" s="977" t="s">
        <v>523</v>
      </c>
      <c r="X20" s="977"/>
      <c r="Y20" s="977"/>
      <c r="Z20" s="977"/>
    </row>
    <row r="21" spans="1:26" s="262" customFormat="1" ht="28.5">
      <c r="A21" s="105"/>
      <c r="B21" s="139" t="s">
        <v>524</v>
      </c>
      <c r="C21" s="210" t="s">
        <v>509</v>
      </c>
      <c r="D21" s="210" t="s">
        <v>525</v>
      </c>
      <c r="E21" s="210" t="s">
        <v>511</v>
      </c>
      <c r="F21" s="210" t="s">
        <v>526</v>
      </c>
      <c r="G21" s="215" t="s">
        <v>527</v>
      </c>
      <c r="H21" s="215" t="s">
        <v>525</v>
      </c>
      <c r="I21" s="210" t="s">
        <v>511</v>
      </c>
      <c r="J21" s="215" t="s">
        <v>526</v>
      </c>
      <c r="K21" s="216" t="s">
        <v>527</v>
      </c>
      <c r="L21" s="216" t="s">
        <v>525</v>
      </c>
      <c r="M21" s="210" t="s">
        <v>511</v>
      </c>
      <c r="N21" s="585" t="s">
        <v>526</v>
      </c>
      <c r="O21" s="580" t="s">
        <v>527</v>
      </c>
      <c r="P21" s="217" t="s">
        <v>525</v>
      </c>
      <c r="Q21" s="210" t="s">
        <v>511</v>
      </c>
      <c r="R21" s="218" t="s">
        <v>526</v>
      </c>
      <c r="S21" s="217" t="s">
        <v>527</v>
      </c>
      <c r="T21" s="217" t="s">
        <v>525</v>
      </c>
      <c r="U21" s="210" t="s">
        <v>511</v>
      </c>
      <c r="V21" s="219" t="s">
        <v>526</v>
      </c>
      <c r="W21" s="220" t="s">
        <v>527</v>
      </c>
      <c r="X21" s="220" t="s">
        <v>525</v>
      </c>
      <c r="Y21" s="220" t="s">
        <v>511</v>
      </c>
      <c r="Z21" s="221" t="s">
        <v>526</v>
      </c>
    </row>
    <row r="22" spans="1:26" ht="15" customHeight="1">
      <c r="B22" s="471" t="s">
        <v>528</v>
      </c>
      <c r="C22" s="453">
        <v>510.18790648999999</v>
      </c>
      <c r="D22" s="293">
        <v>267307.01132571622</v>
      </c>
      <c r="E22" s="293">
        <v>523.93835276249456</v>
      </c>
      <c r="F22" s="483">
        <v>4.3503344481605355</v>
      </c>
      <c r="G22" s="356">
        <v>281.40935958999995</v>
      </c>
      <c r="H22" s="334">
        <v>89439.979668058106</v>
      </c>
      <c r="I22" s="334">
        <v>317.82873106412626</v>
      </c>
      <c r="J22" s="491">
        <v>4.3130860171218917</v>
      </c>
      <c r="K22" s="358">
        <v>21.670836449999999</v>
      </c>
      <c r="L22" s="334">
        <v>5371.1034068433792</v>
      </c>
      <c r="M22" s="337">
        <v>247.84938132110628</v>
      </c>
      <c r="N22" s="491">
        <v>4.1127819548872182</v>
      </c>
      <c r="O22" s="358">
        <v>3.3793787900000001</v>
      </c>
      <c r="P22" s="334">
        <v>2367.9849551947723</v>
      </c>
      <c r="Q22" s="337">
        <v>700.71604941178327</v>
      </c>
      <c r="R22" s="491">
        <v>4</v>
      </c>
      <c r="S22" s="358">
        <v>816.64748132</v>
      </c>
      <c r="T22" s="334">
        <v>364486.07935581199</v>
      </c>
      <c r="U22" s="337">
        <v>446.31996999080877</v>
      </c>
      <c r="V22" s="491">
        <v>4.333333333333333</v>
      </c>
      <c r="W22" s="453">
        <v>850.10244652999995</v>
      </c>
      <c r="X22" s="293">
        <v>358424.21</v>
      </c>
      <c r="Y22" s="346">
        <v>421.6247247176359</v>
      </c>
      <c r="Z22" s="483">
        <v>4.2248150617000002</v>
      </c>
    </row>
    <row r="23" spans="1:26" ht="15" customHeight="1">
      <c r="B23" s="471" t="s">
        <v>529</v>
      </c>
      <c r="C23" s="453">
        <v>11.773961419999999</v>
      </c>
      <c r="D23" s="293">
        <v>3944.6040653224368</v>
      </c>
      <c r="E23" s="293">
        <v>335.02777226888833</v>
      </c>
      <c r="F23" s="483">
        <v>4.4527027027027026</v>
      </c>
      <c r="G23" s="356">
        <v>2.32531336</v>
      </c>
      <c r="H23" s="334">
        <v>1464.4204032357513</v>
      </c>
      <c r="I23" s="334">
        <v>629.7733580457093</v>
      </c>
      <c r="J23" s="491">
        <v>4.3214285714285712</v>
      </c>
      <c r="K23" s="223">
        <v>0</v>
      </c>
      <c r="L23" s="225">
        <v>0</v>
      </c>
      <c r="M23" s="226">
        <v>0</v>
      </c>
      <c r="N23" s="586" t="s">
        <v>198</v>
      </c>
      <c r="O23" s="223">
        <v>0</v>
      </c>
      <c r="P23" s="138">
        <v>0</v>
      </c>
      <c r="Q23" s="224">
        <v>0</v>
      </c>
      <c r="R23" s="587" t="s">
        <v>198</v>
      </c>
      <c r="S23" s="358">
        <v>14.09927478</v>
      </c>
      <c r="T23" s="334">
        <v>5409.0244685581902</v>
      </c>
      <c r="U23" s="337">
        <v>383.63848871368623</v>
      </c>
      <c r="V23" s="491">
        <v>4.4318181818181817</v>
      </c>
      <c r="W23" s="453">
        <v>15.407259230000001</v>
      </c>
      <c r="X23" s="293">
        <v>4674.03</v>
      </c>
      <c r="Y23" s="346">
        <v>303.36544158996406</v>
      </c>
      <c r="Z23" s="483">
        <v>4.1051614615999998</v>
      </c>
    </row>
    <row r="24" spans="1:26" ht="15" customHeight="1">
      <c r="B24" s="471" t="s">
        <v>530</v>
      </c>
      <c r="C24" s="453">
        <v>896.87086889</v>
      </c>
      <c r="D24" s="293">
        <v>227879.34108008051</v>
      </c>
      <c r="E24" s="293">
        <v>254.08266561507594</v>
      </c>
      <c r="F24" s="483">
        <v>4.3538821213239816</v>
      </c>
      <c r="G24" s="356">
        <v>205.23049947999999</v>
      </c>
      <c r="H24" s="334">
        <v>41124.336669481847</v>
      </c>
      <c r="I24" s="334">
        <v>200.3812141649515</v>
      </c>
      <c r="J24" s="491">
        <v>4.4953064605190498</v>
      </c>
      <c r="K24" s="358">
        <v>62.005536710000001</v>
      </c>
      <c r="L24" s="334">
        <v>2546.4288983986112</v>
      </c>
      <c r="M24" s="337">
        <v>41.067766420735353</v>
      </c>
      <c r="N24" s="491">
        <v>4.226168224299065</v>
      </c>
      <c r="O24" s="358">
        <v>10.459519759999999</v>
      </c>
      <c r="P24" s="334">
        <v>3278.1807311406678</v>
      </c>
      <c r="Q24" s="337">
        <v>313.41598910471083</v>
      </c>
      <c r="R24" s="491">
        <v>4.125</v>
      </c>
      <c r="S24" s="358">
        <v>1174.5664248399999</v>
      </c>
      <c r="T24" s="334">
        <v>274828.28737910109</v>
      </c>
      <c r="U24" s="337">
        <v>233.98275445898119</v>
      </c>
      <c r="V24" s="491">
        <v>4.3714367432548382</v>
      </c>
      <c r="W24" s="453">
        <v>1237.4449625299999</v>
      </c>
      <c r="X24" s="293">
        <v>259633.99</v>
      </c>
      <c r="Y24" s="346">
        <v>209.81457588963724</v>
      </c>
      <c r="Z24" s="483">
        <v>4.1551938108000002</v>
      </c>
    </row>
    <row r="25" spans="1:26" ht="15" customHeight="1">
      <c r="B25" s="471" t="s">
        <v>531</v>
      </c>
      <c r="C25" s="453">
        <v>24.34279927</v>
      </c>
      <c r="D25" s="293">
        <v>79933.113461634202</v>
      </c>
      <c r="E25" s="293">
        <v>3283.6450966485008</v>
      </c>
      <c r="F25" s="483">
        <v>4.6541353383458643</v>
      </c>
      <c r="G25" s="356">
        <v>0.77580392000000009</v>
      </c>
      <c r="H25" s="334">
        <v>255.18149784592649</v>
      </c>
      <c r="I25" s="334">
        <v>328.9252493670391</v>
      </c>
      <c r="J25" s="491">
        <v>5</v>
      </c>
      <c r="K25" s="358">
        <v>2.2793146399999999</v>
      </c>
      <c r="L25" s="334">
        <v>292.3372378129099</v>
      </c>
      <c r="M25" s="337">
        <v>128.25664025608589</v>
      </c>
      <c r="N25" s="491">
        <v>4.0625</v>
      </c>
      <c r="O25" s="223">
        <v>0</v>
      </c>
      <c r="P25" s="138">
        <v>0</v>
      </c>
      <c r="Q25" s="224">
        <v>0</v>
      </c>
      <c r="R25" s="587" t="s">
        <v>198</v>
      </c>
      <c r="S25" s="358">
        <v>27.397917829999997</v>
      </c>
      <c r="T25" s="334">
        <v>80480.63219729306</v>
      </c>
      <c r="U25" s="337">
        <v>2937.4725735241418</v>
      </c>
      <c r="V25" s="491">
        <v>4.6280487804878048</v>
      </c>
      <c r="W25" s="453">
        <v>29.325675010000001</v>
      </c>
      <c r="X25" s="293">
        <v>22185.25</v>
      </c>
      <c r="Y25" s="346">
        <v>756.51285068237542</v>
      </c>
      <c r="Z25" s="483">
        <v>4.5901862250000001</v>
      </c>
    </row>
    <row r="26" spans="1:26" ht="15" customHeight="1">
      <c r="B26" s="471" t="s">
        <v>532</v>
      </c>
      <c r="C26" s="453">
        <v>31.13555328</v>
      </c>
      <c r="D26" s="293">
        <v>19667.685316485931</v>
      </c>
      <c r="E26" s="293">
        <v>631.6793261907286</v>
      </c>
      <c r="F26" s="483">
        <v>4.3248407643312099</v>
      </c>
      <c r="G26" s="356">
        <v>1.2848847299999999</v>
      </c>
      <c r="H26" s="334">
        <v>132.10309377456988</v>
      </c>
      <c r="I26" s="334">
        <v>102.81318680981592</v>
      </c>
      <c r="J26" s="491">
        <v>4.333333333333333</v>
      </c>
      <c r="K26" s="358">
        <v>0.86671940000000003</v>
      </c>
      <c r="L26" s="334">
        <v>75.446005122227632</v>
      </c>
      <c r="M26" s="337">
        <v>87.047786310341777</v>
      </c>
      <c r="N26" s="491">
        <v>4.0714285714285712</v>
      </c>
      <c r="O26" s="223">
        <v>0</v>
      </c>
      <c r="P26" s="138">
        <v>0</v>
      </c>
      <c r="Q26" s="224">
        <v>0</v>
      </c>
      <c r="R26" s="587" t="s">
        <v>198</v>
      </c>
      <c r="S26" s="358">
        <v>33.287157409999999</v>
      </c>
      <c r="T26" s="334">
        <v>19875.234415382729</v>
      </c>
      <c r="U26" s="337">
        <v>597.08415983312193</v>
      </c>
      <c r="V26" s="491">
        <v>4.306451612903226</v>
      </c>
      <c r="W26" s="453">
        <v>24.077617059999998</v>
      </c>
      <c r="X26" s="293">
        <v>11929.16</v>
      </c>
      <c r="Y26" s="346">
        <v>495.44603896113301</v>
      </c>
      <c r="Z26" s="483">
        <v>4.0704387686999999</v>
      </c>
    </row>
    <row r="27" spans="1:26" ht="15" customHeight="1">
      <c r="B27" s="471" t="s">
        <v>533</v>
      </c>
      <c r="C27" s="453">
        <v>327.50997901</v>
      </c>
      <c r="D27" s="293">
        <v>17288.131449371005</v>
      </c>
      <c r="E27" s="293">
        <v>52.786579210898303</v>
      </c>
      <c r="F27" s="483">
        <v>4.4098728496634259</v>
      </c>
      <c r="G27" s="356">
        <v>32.401965879999999</v>
      </c>
      <c r="H27" s="334">
        <v>1066.7320173769353</v>
      </c>
      <c r="I27" s="334">
        <v>32.921830154613303</v>
      </c>
      <c r="J27" s="491">
        <v>4.3956521739130432</v>
      </c>
      <c r="K27" s="358">
        <v>11.38719302</v>
      </c>
      <c r="L27" s="334">
        <v>18.725956357322087</v>
      </c>
      <c r="M27" s="337">
        <v>1.6444751858015039</v>
      </c>
      <c r="N27" s="491">
        <v>4.253333333333333</v>
      </c>
      <c r="O27" s="358">
        <v>2.5340035099999998</v>
      </c>
      <c r="P27" s="334">
        <v>200.10865565291112</v>
      </c>
      <c r="Q27" s="337">
        <v>78.969367983594907</v>
      </c>
      <c r="R27" s="491">
        <v>4.2</v>
      </c>
      <c r="S27" s="358">
        <v>373.83314142</v>
      </c>
      <c r="T27" s="334">
        <v>18573.698078758178</v>
      </c>
      <c r="U27" s="337">
        <v>49.684460848511833</v>
      </c>
      <c r="V27" s="491">
        <v>4.4044906166219837</v>
      </c>
      <c r="W27" s="453">
        <v>362.09266301999997</v>
      </c>
      <c r="X27" s="293">
        <v>15751.44</v>
      </c>
      <c r="Y27" s="346">
        <v>43.501129983210895</v>
      </c>
      <c r="Z27" s="483">
        <v>4.1713430197000001</v>
      </c>
    </row>
    <row r="28" spans="1:26" ht="15" customHeight="1">
      <c r="B28" s="471" t="s">
        <v>534</v>
      </c>
      <c r="C28" s="453">
        <v>1040.77636749</v>
      </c>
      <c r="D28" s="293">
        <v>46202.311192306515</v>
      </c>
      <c r="E28" s="293">
        <v>44.392160156106193</v>
      </c>
      <c r="F28" s="483">
        <v>4.41353711790393</v>
      </c>
      <c r="G28" s="356">
        <v>256.01169441999997</v>
      </c>
      <c r="H28" s="334">
        <v>6766.9756735260607</v>
      </c>
      <c r="I28" s="334">
        <v>26.432291262540918</v>
      </c>
      <c r="J28" s="491">
        <v>4.4732765298218435</v>
      </c>
      <c r="K28" s="358">
        <v>90.566649620000007</v>
      </c>
      <c r="L28" s="334">
        <v>1304.6560774199684</v>
      </c>
      <c r="M28" s="337">
        <v>14.405480194906744</v>
      </c>
      <c r="N28" s="491">
        <v>4.2431102362204722</v>
      </c>
      <c r="O28" s="358">
        <v>3.6837484200000001</v>
      </c>
      <c r="P28" s="334">
        <v>73.09095929065775</v>
      </c>
      <c r="Q28" s="337">
        <v>19.841463356679974</v>
      </c>
      <c r="R28" s="491">
        <v>4.083333333333333</v>
      </c>
      <c r="S28" s="358">
        <v>1391.0384599500001</v>
      </c>
      <c r="T28" s="334">
        <v>54347.033902543219</v>
      </c>
      <c r="U28" s="337">
        <v>39.069397049235207</v>
      </c>
      <c r="V28" s="491">
        <v>4.4120185922974766</v>
      </c>
      <c r="W28" s="453">
        <v>1417.4910338699999</v>
      </c>
      <c r="X28" s="293">
        <v>53821.93</v>
      </c>
      <c r="Y28" s="346">
        <v>37.969855691472461</v>
      </c>
      <c r="Z28" s="483">
        <v>4.1788016494000004</v>
      </c>
    </row>
    <row r="29" spans="1:26" ht="15" customHeight="1">
      <c r="B29" s="471" t="s">
        <v>535</v>
      </c>
      <c r="C29" s="453">
        <v>200.18291166999998</v>
      </c>
      <c r="D29" s="293">
        <v>28931.528851967825</v>
      </c>
      <c r="E29" s="293">
        <v>144.52546728694423</v>
      </c>
      <c r="F29" s="483">
        <v>4.4626021370207418</v>
      </c>
      <c r="G29" s="356">
        <v>43.532111780000001</v>
      </c>
      <c r="H29" s="334">
        <v>725.3967859396214</v>
      </c>
      <c r="I29" s="334">
        <v>16.663487165648856</v>
      </c>
      <c r="J29" s="491">
        <v>4.2815789473684207</v>
      </c>
      <c r="K29" s="358">
        <v>10.71935993</v>
      </c>
      <c r="L29" s="334">
        <v>66.814246681179299</v>
      </c>
      <c r="M29" s="337">
        <v>6.233044427791623</v>
      </c>
      <c r="N29" s="491">
        <v>4.217741935483871</v>
      </c>
      <c r="O29" s="358">
        <v>1.62163108</v>
      </c>
      <c r="P29" s="334">
        <v>27.723715624520516</v>
      </c>
      <c r="Q29" s="337">
        <v>17.096191585400863</v>
      </c>
      <c r="R29" s="491">
        <v>4</v>
      </c>
      <c r="S29" s="358">
        <v>256.05601446000003</v>
      </c>
      <c r="T29" s="334">
        <v>29751.463600213174</v>
      </c>
      <c r="U29" s="337">
        <v>116.19123129349818</v>
      </c>
      <c r="V29" s="491">
        <v>4.4354663774403473</v>
      </c>
      <c r="W29" s="453">
        <v>236.70264463000001</v>
      </c>
      <c r="X29" s="293">
        <v>26447.94</v>
      </c>
      <c r="Y29" s="346">
        <v>111.73487326828098</v>
      </c>
      <c r="Z29" s="483">
        <v>4.1529466164000004</v>
      </c>
    </row>
    <row r="30" spans="1:26" ht="15" customHeight="1">
      <c r="B30" s="471" t="s">
        <v>536</v>
      </c>
      <c r="C30" s="453">
        <v>142.05629074999999</v>
      </c>
      <c r="D30" s="293">
        <v>2555.7184953023484</v>
      </c>
      <c r="E30" s="293">
        <v>17.990885738387114</v>
      </c>
      <c r="F30" s="483">
        <v>4.3848059454995871</v>
      </c>
      <c r="G30" s="356">
        <v>23.834711980000002</v>
      </c>
      <c r="H30" s="334">
        <v>174.75712497225669</v>
      </c>
      <c r="I30" s="334">
        <v>7.3320426577379045</v>
      </c>
      <c r="J30" s="491">
        <v>4.265625</v>
      </c>
      <c r="K30" s="358">
        <v>4.8822949299999996</v>
      </c>
      <c r="L30" s="334">
        <v>68.093127507155927</v>
      </c>
      <c r="M30" s="337">
        <v>13.946950867049715</v>
      </c>
      <c r="N30" s="491">
        <v>4.215686274509804</v>
      </c>
      <c r="O30" s="223">
        <v>0</v>
      </c>
      <c r="P30" s="138">
        <v>0</v>
      </c>
      <c r="Q30" s="138">
        <v>0</v>
      </c>
      <c r="R30" s="587" t="s">
        <v>198</v>
      </c>
      <c r="S30" s="358">
        <v>170.77329766</v>
      </c>
      <c r="T30" s="334">
        <v>2798.5687477817623</v>
      </c>
      <c r="U30" s="337">
        <v>16.387624916358732</v>
      </c>
      <c r="V30" s="491">
        <v>4.3631361760660248</v>
      </c>
      <c r="W30" s="453">
        <v>156.50849909999999</v>
      </c>
      <c r="X30" s="293">
        <v>2390.7199999999998</v>
      </c>
      <c r="Y30" s="346">
        <v>15.275336571162608</v>
      </c>
      <c r="Z30" s="483">
        <v>4.2465933938999996</v>
      </c>
    </row>
    <row r="31" spans="1:26" ht="15" customHeight="1">
      <c r="B31" s="471" t="s">
        <v>537</v>
      </c>
      <c r="C31" s="453">
        <v>61.296767270000004</v>
      </c>
      <c r="D31" s="293">
        <v>3280.9529098616567</v>
      </c>
      <c r="E31" s="293">
        <v>53.52570871167994</v>
      </c>
      <c r="F31" s="483">
        <v>4.4257703081232496</v>
      </c>
      <c r="G31" s="356">
        <v>3.5530822099999999</v>
      </c>
      <c r="H31" s="334">
        <v>73.054944535943278</v>
      </c>
      <c r="I31" s="334">
        <v>20.561005971191214</v>
      </c>
      <c r="J31" s="491">
        <v>4.4285714285714288</v>
      </c>
      <c r="K31" s="358">
        <v>2.7419994900000004</v>
      </c>
      <c r="L31" s="334">
        <v>7.2787917136380553</v>
      </c>
      <c r="M31" s="337">
        <v>2.6545561879874948</v>
      </c>
      <c r="N31" s="491">
        <v>4.3018867924528301</v>
      </c>
      <c r="O31" s="358">
        <v>0.11206255</v>
      </c>
      <c r="P31" s="334">
        <v>8.8182334168160033</v>
      </c>
      <c r="Q31" s="337">
        <v>78.6902798197614</v>
      </c>
      <c r="R31" s="491">
        <v>4</v>
      </c>
      <c r="S31" s="358">
        <v>67.703911519999991</v>
      </c>
      <c r="T31" s="334">
        <v>3370.1048795280526</v>
      </c>
      <c r="U31" s="337">
        <v>49.777107464943306</v>
      </c>
      <c r="V31" s="491">
        <v>4.4171855541718559</v>
      </c>
      <c r="W31" s="453">
        <v>60.168329069999999</v>
      </c>
      <c r="X31" s="293">
        <v>2428.19</v>
      </c>
      <c r="Y31" s="346">
        <v>40.356613479743423</v>
      </c>
      <c r="Z31" s="483">
        <v>4.2801188398000001</v>
      </c>
    </row>
    <row r="32" spans="1:26" ht="15" customHeight="1">
      <c r="B32" s="471" t="s">
        <v>538</v>
      </c>
      <c r="C32" s="453">
        <v>10.940722039999999</v>
      </c>
      <c r="D32" s="293">
        <v>311.99589922574819</v>
      </c>
      <c r="E32" s="293">
        <v>28.516938652227033</v>
      </c>
      <c r="F32" s="483">
        <v>4.1643835616438354</v>
      </c>
      <c r="G32" s="356">
        <v>0.78973015000000002</v>
      </c>
      <c r="H32" s="334">
        <v>13.554120548358119</v>
      </c>
      <c r="I32" s="334">
        <v>17.162977187027895</v>
      </c>
      <c r="J32" s="491">
        <v>4.8571428571428568</v>
      </c>
      <c r="K32" s="358">
        <v>0.21318014999999998</v>
      </c>
      <c r="L32" s="334">
        <v>0.16032519008892426</v>
      </c>
      <c r="M32" s="337">
        <v>0.75206434599527339</v>
      </c>
      <c r="N32" s="491">
        <v>4.1428571428571432</v>
      </c>
      <c r="O32" s="223">
        <v>0</v>
      </c>
      <c r="P32" s="138">
        <v>0</v>
      </c>
      <c r="Q32" s="224">
        <v>0</v>
      </c>
      <c r="R32" s="587" t="s">
        <v>198</v>
      </c>
      <c r="S32" s="358">
        <v>11.943632340000001</v>
      </c>
      <c r="T32" s="334">
        <v>325.7103449641952</v>
      </c>
      <c r="U32" s="337">
        <v>27.270627200518398</v>
      </c>
      <c r="V32" s="491">
        <v>4.2659574468085104</v>
      </c>
      <c r="W32" s="453">
        <v>15.6570581</v>
      </c>
      <c r="X32" s="293">
        <v>271.36</v>
      </c>
      <c r="Y32" s="346">
        <v>17.331480682185116</v>
      </c>
      <c r="Z32" s="483">
        <v>4.0614753967999997</v>
      </c>
    </row>
    <row r="33" spans="2:26" ht="15" customHeight="1">
      <c r="B33" s="471" t="s">
        <v>539</v>
      </c>
      <c r="C33" s="453">
        <v>99.58663971</v>
      </c>
      <c r="D33" s="293">
        <v>1169.1699759479161</v>
      </c>
      <c r="E33" s="293">
        <v>11.740229204967479</v>
      </c>
      <c r="F33" s="483">
        <v>4.4709141274238231</v>
      </c>
      <c r="G33" s="356">
        <v>55.964624119999996</v>
      </c>
      <c r="H33" s="334">
        <v>395.3382423954493</v>
      </c>
      <c r="I33" s="334">
        <v>7.0640739326285917</v>
      </c>
      <c r="J33" s="491">
        <v>4.221311475409836</v>
      </c>
      <c r="K33" s="358">
        <v>3.0908791499999997</v>
      </c>
      <c r="L33" s="334">
        <v>3.9560786610512295</v>
      </c>
      <c r="M33" s="337">
        <v>1.2799202003906329</v>
      </c>
      <c r="N33" s="491">
        <v>4.125</v>
      </c>
      <c r="O33" s="358">
        <v>4.6627042800000007</v>
      </c>
      <c r="P33" s="334">
        <v>122.87266635309363</v>
      </c>
      <c r="Q33" s="337">
        <v>26.352232304359998</v>
      </c>
      <c r="R33" s="491">
        <v>4</v>
      </c>
      <c r="S33" s="358">
        <v>163.30484726</v>
      </c>
      <c r="T33" s="334">
        <v>1691.3369633575094</v>
      </c>
      <c r="U33" s="337">
        <v>10.356930561067225</v>
      </c>
      <c r="V33" s="491">
        <v>4.3634894991922453</v>
      </c>
      <c r="W33" s="453">
        <v>142.76976044999998</v>
      </c>
      <c r="X33" s="293">
        <v>1998.16</v>
      </c>
      <c r="Y33" s="346">
        <v>13.995680833966128</v>
      </c>
      <c r="Z33" s="483">
        <v>4.3371600745999999</v>
      </c>
    </row>
    <row r="34" spans="2:26" ht="15" customHeight="1">
      <c r="B34" s="471" t="s">
        <v>540</v>
      </c>
      <c r="C34" s="453">
        <v>55.118393020000006</v>
      </c>
      <c r="D34" s="293">
        <v>2842.049868832511</v>
      </c>
      <c r="E34" s="293">
        <v>51.562640220683832</v>
      </c>
      <c r="F34" s="483">
        <v>4.3917835671342687</v>
      </c>
      <c r="G34" s="356">
        <v>9.321913910000001</v>
      </c>
      <c r="H34" s="334">
        <v>307.33179040810455</v>
      </c>
      <c r="I34" s="334">
        <v>32.96874369097285</v>
      </c>
      <c r="J34" s="491">
        <v>4.5049504950495045</v>
      </c>
      <c r="K34" s="358">
        <v>4.0607102400000006</v>
      </c>
      <c r="L34" s="334">
        <v>33.746457180052921</v>
      </c>
      <c r="M34" s="337">
        <v>8.3104814639650133</v>
      </c>
      <c r="N34" s="491">
        <v>4.3684210526315788</v>
      </c>
      <c r="O34" s="223">
        <v>0</v>
      </c>
      <c r="P34" s="138">
        <v>0</v>
      </c>
      <c r="Q34" s="224">
        <v>0</v>
      </c>
      <c r="R34" s="587" t="s">
        <v>198</v>
      </c>
      <c r="S34" s="358">
        <v>68.501017169999997</v>
      </c>
      <c r="T34" s="334">
        <v>3183.128116420668</v>
      </c>
      <c r="U34" s="337">
        <v>46.468333579938694</v>
      </c>
      <c r="V34" s="491">
        <v>4.4000000000000004</v>
      </c>
      <c r="W34" s="453">
        <v>67.050363950000005</v>
      </c>
      <c r="X34" s="293">
        <v>2862.5</v>
      </c>
      <c r="Y34" s="346">
        <v>42.691789147253388</v>
      </c>
      <c r="Z34" s="483">
        <v>4.2831221521999998</v>
      </c>
    </row>
    <row r="35" spans="2:26" ht="15" customHeight="1">
      <c r="B35" s="471" t="s">
        <v>541</v>
      </c>
      <c r="C35" s="453">
        <v>55.815061229999998</v>
      </c>
      <c r="D35" s="293">
        <v>4613.6277899432134</v>
      </c>
      <c r="E35" s="293">
        <v>82.6591906964251</v>
      </c>
      <c r="F35" s="483">
        <v>4.3945945945945946</v>
      </c>
      <c r="G35" s="356">
        <v>6.9613703400000002</v>
      </c>
      <c r="H35" s="334">
        <v>160.54767541353294</v>
      </c>
      <c r="I35" s="334">
        <v>23.062653985096411</v>
      </c>
      <c r="J35" s="491">
        <v>4.4268292682926829</v>
      </c>
      <c r="K35" s="358">
        <v>4.22299997</v>
      </c>
      <c r="L35" s="334">
        <v>56.935453964550433</v>
      </c>
      <c r="M35" s="337">
        <v>13.482229308315727</v>
      </c>
      <c r="N35" s="491">
        <v>4.3584905660377355</v>
      </c>
      <c r="O35" s="358">
        <v>3.0546578100000001</v>
      </c>
      <c r="P35" s="334">
        <v>167.74051768122109</v>
      </c>
      <c r="Q35" s="337">
        <v>54.91303056338775</v>
      </c>
      <c r="R35" s="491">
        <v>4</v>
      </c>
      <c r="S35" s="358">
        <v>70.054089349999998</v>
      </c>
      <c r="T35" s="334">
        <v>4998.8514370025187</v>
      </c>
      <c r="U35" s="337">
        <v>71.357025455395757</v>
      </c>
      <c r="V35" s="491">
        <v>4.3940774487471526</v>
      </c>
      <c r="W35" s="453">
        <v>66.959362720000001</v>
      </c>
      <c r="X35" s="293">
        <v>3234.15</v>
      </c>
      <c r="Y35" s="346">
        <v>48.300190871350637</v>
      </c>
      <c r="Z35" s="483">
        <v>4.2070562365999997</v>
      </c>
    </row>
    <row r="36" spans="2:26" ht="15" customHeight="1">
      <c r="B36" s="471" t="s">
        <v>542</v>
      </c>
      <c r="C36" s="453">
        <v>0.35739952000000003</v>
      </c>
      <c r="D36" s="293">
        <v>11.574698000732482</v>
      </c>
      <c r="E36" s="293">
        <v>32.38588009500539</v>
      </c>
      <c r="F36" s="483">
        <v>4.2857142857142856</v>
      </c>
      <c r="G36" s="356">
        <v>0.20353874</v>
      </c>
      <c r="H36" s="334">
        <v>11.402660526574239</v>
      </c>
      <c r="I36" s="334">
        <v>56.02206502100897</v>
      </c>
      <c r="J36" s="491">
        <v>4.5</v>
      </c>
      <c r="K36" s="222">
        <v>0</v>
      </c>
      <c r="L36" s="211">
        <v>0</v>
      </c>
      <c r="M36" s="226">
        <v>0</v>
      </c>
      <c r="N36" s="586" t="s">
        <v>198</v>
      </c>
      <c r="O36" s="223">
        <v>0</v>
      </c>
      <c r="P36" s="138">
        <v>0</v>
      </c>
      <c r="Q36" s="224">
        <v>0</v>
      </c>
      <c r="R36" s="587" t="s">
        <v>198</v>
      </c>
      <c r="S36" s="358">
        <v>0.56093826000000002</v>
      </c>
      <c r="T36" s="334">
        <v>22.977358527306723</v>
      </c>
      <c r="U36" s="337">
        <v>40.962366388248725</v>
      </c>
      <c r="V36" s="491">
        <v>4.3125</v>
      </c>
      <c r="W36" s="453">
        <v>1.16605735</v>
      </c>
      <c r="X36" s="293">
        <v>39.47</v>
      </c>
      <c r="Y36" s="346">
        <v>33.84910699289361</v>
      </c>
      <c r="Z36" s="483">
        <v>4.0029846215999996</v>
      </c>
    </row>
    <row r="37" spans="2:26" ht="15" customHeight="1">
      <c r="B37" s="471" t="s">
        <v>543</v>
      </c>
      <c r="C37" s="453">
        <v>10.840762359999999</v>
      </c>
      <c r="D37" s="293">
        <v>323.63048323496764</v>
      </c>
      <c r="E37" s="293">
        <v>29.85311110859621</v>
      </c>
      <c r="F37" s="483">
        <v>4.4666666666666668</v>
      </c>
      <c r="G37" s="356">
        <v>10.0311629</v>
      </c>
      <c r="H37" s="334">
        <v>141.61230784015157</v>
      </c>
      <c r="I37" s="334">
        <v>14.117237378345393</v>
      </c>
      <c r="J37" s="491">
        <v>4.1190476190476186</v>
      </c>
      <c r="K37" s="358">
        <v>21.033029450000001</v>
      </c>
      <c r="L37" s="334">
        <v>55.307915369246665</v>
      </c>
      <c r="M37" s="337">
        <v>2.6295743797024289</v>
      </c>
      <c r="N37" s="491">
        <v>4.3114754098360653</v>
      </c>
      <c r="O37" s="358">
        <v>0.40546221999999998</v>
      </c>
      <c r="P37" s="334">
        <v>5.1937350995955374</v>
      </c>
      <c r="Q37" s="337">
        <v>12.809418099658059</v>
      </c>
      <c r="R37" s="491">
        <v>4</v>
      </c>
      <c r="S37" s="358">
        <v>42.310416930000002</v>
      </c>
      <c r="T37" s="334">
        <v>525.74444154396144</v>
      </c>
      <c r="U37" s="337">
        <v>12.425886571001499</v>
      </c>
      <c r="V37" s="491">
        <v>4.3571428571428568</v>
      </c>
      <c r="W37" s="453">
        <v>39.869371020000003</v>
      </c>
      <c r="X37" s="293">
        <v>460.24</v>
      </c>
      <c r="Y37" s="346">
        <v>11.543698539139884</v>
      </c>
      <c r="Z37" s="483">
        <v>4.2276557968999997</v>
      </c>
    </row>
    <row r="38" spans="2:26" ht="15" customHeight="1">
      <c r="B38" s="471" t="s">
        <v>544</v>
      </c>
      <c r="C38" s="453">
        <v>32.807949350000001</v>
      </c>
      <c r="D38" s="293">
        <v>1387.0304302422221</v>
      </c>
      <c r="E38" s="293">
        <v>42.277266873500039</v>
      </c>
      <c r="F38" s="483">
        <v>4.4098837209302326</v>
      </c>
      <c r="G38" s="356">
        <v>21.948832550000002</v>
      </c>
      <c r="H38" s="334">
        <v>660.52285000241272</v>
      </c>
      <c r="I38" s="334">
        <v>30.093757765827625</v>
      </c>
      <c r="J38" s="491">
        <v>4.2197802197802199</v>
      </c>
      <c r="K38" s="358">
        <v>8.3076473600000007</v>
      </c>
      <c r="L38" s="334">
        <v>52.222680592041492</v>
      </c>
      <c r="M38" s="337">
        <v>6.2860974147127839</v>
      </c>
      <c r="N38" s="491">
        <v>4.1527777777777777</v>
      </c>
      <c r="O38" s="223">
        <v>0</v>
      </c>
      <c r="P38" s="224">
        <v>0</v>
      </c>
      <c r="Q38" s="224">
        <v>0</v>
      </c>
      <c r="R38" s="587" t="s">
        <v>198</v>
      </c>
      <c r="S38" s="358">
        <v>63.064429259999997</v>
      </c>
      <c r="T38" s="334">
        <v>2099.7759608366755</v>
      </c>
      <c r="U38" s="337">
        <v>33.295726061038103</v>
      </c>
      <c r="V38" s="491">
        <v>4.3392504930966469</v>
      </c>
      <c r="W38" s="453">
        <v>53.098634650000001</v>
      </c>
      <c r="X38" s="293">
        <v>1838.61</v>
      </c>
      <c r="Y38" s="346">
        <v>34.626314068510609</v>
      </c>
      <c r="Z38" s="483">
        <v>4.3901974999000002</v>
      </c>
    </row>
    <row r="39" spans="2:26" ht="15" customHeight="1">
      <c r="B39" s="471" t="s">
        <v>545</v>
      </c>
      <c r="C39" s="453">
        <v>7.7873265099999998</v>
      </c>
      <c r="D39" s="293">
        <v>494.47217927635768</v>
      </c>
      <c r="E39" s="293">
        <v>63.497039534863127</v>
      </c>
      <c r="F39" s="483">
        <v>4.4000000000000004</v>
      </c>
      <c r="G39" s="356">
        <v>0.38318665000000002</v>
      </c>
      <c r="H39" s="334">
        <v>26.101092450872176</v>
      </c>
      <c r="I39" s="334">
        <v>68.115871079726219</v>
      </c>
      <c r="J39" s="491">
        <v>4.4285714285714288</v>
      </c>
      <c r="K39" s="358">
        <v>0.2729452</v>
      </c>
      <c r="L39" s="334">
        <v>3.6433533234371924</v>
      </c>
      <c r="M39" s="337">
        <v>13.348296007539947</v>
      </c>
      <c r="N39" s="491">
        <v>5</v>
      </c>
      <c r="O39" s="223">
        <v>0</v>
      </c>
      <c r="P39" s="138">
        <v>0</v>
      </c>
      <c r="Q39" s="224">
        <v>0</v>
      </c>
      <c r="R39" s="587" t="s">
        <v>198</v>
      </c>
      <c r="S39" s="358">
        <v>8.4434583599999993</v>
      </c>
      <c r="T39" s="334">
        <v>524.21662505066683</v>
      </c>
      <c r="U39" s="337">
        <v>62.085534469393274</v>
      </c>
      <c r="V39" s="491">
        <v>4.4215686274509807</v>
      </c>
      <c r="W39" s="453">
        <v>9.7420852500000006</v>
      </c>
      <c r="X39" s="293">
        <v>458.28</v>
      </c>
      <c r="Y39" s="346">
        <v>47.041263573422327</v>
      </c>
      <c r="Z39" s="483">
        <v>4.3386195117000002</v>
      </c>
    </row>
    <row r="40" spans="2:26" ht="15" customHeight="1">
      <c r="B40" s="471" t="s">
        <v>546</v>
      </c>
      <c r="C40" s="453">
        <v>11.37994192</v>
      </c>
      <c r="D40" s="293">
        <v>633.83538443279269</v>
      </c>
      <c r="E40" s="293">
        <v>55.697593967403371</v>
      </c>
      <c r="F40" s="581">
        <v>4.4982935153583616</v>
      </c>
      <c r="G40" s="356">
        <v>0.33469528999999998</v>
      </c>
      <c r="H40" s="334">
        <v>6.8189140640806478</v>
      </c>
      <c r="I40" s="334">
        <v>20.373498725006399</v>
      </c>
      <c r="J40" s="491">
        <v>4.333333333333333</v>
      </c>
      <c r="K40" s="358">
        <v>0.38884065999999995</v>
      </c>
      <c r="L40" s="334">
        <v>0.5020699557254843</v>
      </c>
      <c r="M40" s="337">
        <v>1.2911971595909861</v>
      </c>
      <c r="N40" s="491">
        <v>4.3636363636363633</v>
      </c>
      <c r="O40" s="358">
        <v>1.20565872</v>
      </c>
      <c r="P40" s="334">
        <v>5.9399443375042598</v>
      </c>
      <c r="Q40" s="337">
        <v>4.9267211682459022</v>
      </c>
      <c r="R40" s="491">
        <v>4</v>
      </c>
      <c r="S40" s="358">
        <v>13.30913659</v>
      </c>
      <c r="T40" s="334">
        <v>647.09631279010307</v>
      </c>
      <c r="U40" s="337">
        <v>48.620457714462681</v>
      </c>
      <c r="V40" s="491">
        <v>4.4857142857142858</v>
      </c>
      <c r="W40" s="453">
        <v>13.900622650000001</v>
      </c>
      <c r="X40" s="293">
        <v>677.08</v>
      </c>
      <c r="Y40" s="346">
        <v>48.708609466497535</v>
      </c>
      <c r="Z40" s="483">
        <v>4.1825592078999998</v>
      </c>
    </row>
    <row r="41" spans="2:26" ht="15" customHeight="1">
      <c r="B41" s="471" t="s">
        <v>547</v>
      </c>
      <c r="C41" s="453">
        <v>3.5960800000000001E-2</v>
      </c>
      <c r="D41" s="293">
        <v>3.5296891256558132</v>
      </c>
      <c r="E41" s="348">
        <v>98.153798737953906</v>
      </c>
      <c r="F41" s="483">
        <v>4.5</v>
      </c>
      <c r="G41" s="579">
        <v>0</v>
      </c>
      <c r="H41" s="336">
        <v>0</v>
      </c>
      <c r="I41" s="355">
        <v>0</v>
      </c>
      <c r="J41" s="582" t="s">
        <v>198</v>
      </c>
      <c r="K41" s="223">
        <v>0</v>
      </c>
      <c r="L41" s="225">
        <v>0</v>
      </c>
      <c r="M41" s="226">
        <v>0</v>
      </c>
      <c r="N41" s="586" t="s">
        <v>198</v>
      </c>
      <c r="O41" s="223">
        <v>0</v>
      </c>
      <c r="P41" s="224">
        <v>0</v>
      </c>
      <c r="Q41" s="224">
        <v>0</v>
      </c>
      <c r="R41" s="587" t="s">
        <v>198</v>
      </c>
      <c r="S41" s="358">
        <v>3.5960800000000001E-2</v>
      </c>
      <c r="T41" s="334">
        <v>3.5296891256558132</v>
      </c>
      <c r="U41" s="337">
        <v>98.153798737953906</v>
      </c>
      <c r="V41" s="491">
        <v>4.5</v>
      </c>
      <c r="W41" s="344">
        <v>0</v>
      </c>
      <c r="X41" s="293" t="s">
        <v>198</v>
      </c>
      <c r="Y41" s="346" t="s">
        <v>198</v>
      </c>
      <c r="Z41" s="483" t="s">
        <v>198</v>
      </c>
    </row>
    <row r="42" spans="2:26" ht="15" customHeight="1">
      <c r="B42" s="471" t="s">
        <v>548</v>
      </c>
      <c r="C42" s="577">
        <v>0</v>
      </c>
      <c r="D42" s="347">
        <v>0</v>
      </c>
      <c r="E42" s="349">
        <v>0</v>
      </c>
      <c r="F42" s="582" t="s">
        <v>198</v>
      </c>
      <c r="G42" s="579">
        <v>0</v>
      </c>
      <c r="H42" s="336">
        <v>0</v>
      </c>
      <c r="I42" s="355">
        <v>0</v>
      </c>
      <c r="J42" s="582" t="s">
        <v>198</v>
      </c>
      <c r="K42" s="223">
        <v>0</v>
      </c>
      <c r="L42" s="225">
        <v>0</v>
      </c>
      <c r="M42" s="226">
        <v>0</v>
      </c>
      <c r="N42" s="586" t="s">
        <v>198</v>
      </c>
      <c r="O42" s="223">
        <v>0</v>
      </c>
      <c r="P42" s="224">
        <v>0</v>
      </c>
      <c r="Q42" s="224">
        <v>0</v>
      </c>
      <c r="R42" s="587" t="s">
        <v>198</v>
      </c>
      <c r="S42" s="222">
        <v>0</v>
      </c>
      <c r="T42" s="222">
        <v>0</v>
      </c>
      <c r="U42" s="222">
        <v>0</v>
      </c>
      <c r="V42" s="587" t="s">
        <v>198</v>
      </c>
      <c r="W42" s="344">
        <v>0</v>
      </c>
      <c r="X42" s="293" t="s">
        <v>198</v>
      </c>
      <c r="Y42" s="346" t="s">
        <v>198</v>
      </c>
      <c r="Z42" s="483" t="s">
        <v>198</v>
      </c>
    </row>
    <row r="43" spans="2:26" ht="15" customHeight="1">
      <c r="B43" s="471" t="s">
        <v>549</v>
      </c>
      <c r="C43" s="577">
        <v>0</v>
      </c>
      <c r="D43" s="347">
        <v>0</v>
      </c>
      <c r="E43" s="349">
        <v>0</v>
      </c>
      <c r="F43" s="582" t="s">
        <v>198</v>
      </c>
      <c r="G43" s="579">
        <v>0</v>
      </c>
      <c r="H43" s="336">
        <v>0</v>
      </c>
      <c r="I43" s="355">
        <v>0</v>
      </c>
      <c r="J43" s="582" t="s">
        <v>198</v>
      </c>
      <c r="K43" s="223">
        <v>0</v>
      </c>
      <c r="L43" s="225">
        <v>0</v>
      </c>
      <c r="M43" s="226">
        <v>0</v>
      </c>
      <c r="N43" s="586" t="s">
        <v>198</v>
      </c>
      <c r="O43" s="223">
        <v>0</v>
      </c>
      <c r="P43" s="224">
        <v>0</v>
      </c>
      <c r="Q43" s="224">
        <v>0</v>
      </c>
      <c r="R43" s="587" t="s">
        <v>198</v>
      </c>
      <c r="S43" s="222">
        <v>0</v>
      </c>
      <c r="T43" s="222">
        <v>0</v>
      </c>
      <c r="U43" s="222">
        <v>0</v>
      </c>
      <c r="V43" s="587" t="s">
        <v>198</v>
      </c>
      <c r="W43" s="453">
        <v>0.18529788</v>
      </c>
      <c r="X43" s="293" t="s">
        <v>198</v>
      </c>
      <c r="Y43" s="346" t="s">
        <v>198</v>
      </c>
      <c r="Z43" s="483">
        <v>4</v>
      </c>
    </row>
    <row r="44" spans="2:26" ht="15" customHeight="1">
      <c r="B44" s="472" t="s">
        <v>139</v>
      </c>
      <c r="C44" s="578">
        <v>3530.8035620000005</v>
      </c>
      <c r="D44" s="350">
        <v>708781.31454631069</v>
      </c>
      <c r="E44" s="351">
        <v>200.74221125596299</v>
      </c>
      <c r="F44" s="583">
        <v>4.4107358886270651</v>
      </c>
      <c r="G44" s="357">
        <v>956.29848199999992</v>
      </c>
      <c r="H44" s="353">
        <v>142946.16753239656</v>
      </c>
      <c r="I44" s="353">
        <v>149.47860968412223</v>
      </c>
      <c r="J44" s="584">
        <v>4.4167802715107927</v>
      </c>
      <c r="K44" s="228">
        <v>248.71013637000004</v>
      </c>
      <c r="L44" s="227">
        <v>9957.3580820925854</v>
      </c>
      <c r="M44" s="354">
        <v>40.035996230082333</v>
      </c>
      <c r="N44" s="583">
        <v>4.2663115079642253</v>
      </c>
      <c r="O44" s="359">
        <v>31.11882714</v>
      </c>
      <c r="P44" s="353">
        <v>6257.6541137917584</v>
      </c>
      <c r="Q44" s="360">
        <v>201.08900909533952</v>
      </c>
      <c r="R44" s="584">
        <v>4.0408333333333335</v>
      </c>
      <c r="S44" s="359">
        <v>4766.931007510002</v>
      </c>
      <c r="T44" s="353">
        <v>867942.49427459063</v>
      </c>
      <c r="U44" s="360">
        <v>182.07574074539812</v>
      </c>
      <c r="V44" s="584">
        <v>4.3971543313273873</v>
      </c>
      <c r="W44" s="578">
        <v>4799.7197440700011</v>
      </c>
      <c r="X44" s="350">
        <v>769526.70999999985</v>
      </c>
      <c r="Y44" s="588">
        <v>160.32742556494915</v>
      </c>
      <c r="Z44" s="583">
        <v>4.1934505548000001</v>
      </c>
    </row>
    <row r="45" spans="2:26" ht="15" customHeight="1">
      <c r="B45" s="200"/>
      <c r="C45" s="148"/>
      <c r="D45" s="148"/>
      <c r="E45" s="148"/>
      <c r="F45" s="105"/>
      <c r="G45" s="148"/>
      <c r="H45" s="148"/>
      <c r="I45" s="148"/>
      <c r="J45" s="105"/>
      <c r="K45" s="148"/>
      <c r="L45" s="148"/>
      <c r="M45" s="148"/>
      <c r="N45" s="105"/>
      <c r="O45" s="148"/>
      <c r="P45" s="148"/>
      <c r="Q45" s="148"/>
      <c r="R45" s="105"/>
      <c r="S45" s="148"/>
      <c r="T45" s="148"/>
      <c r="U45" s="148"/>
      <c r="W45" s="589"/>
      <c r="X45" s="590"/>
      <c r="Y45" s="37"/>
      <c r="Z45" s="37"/>
    </row>
    <row r="46" spans="2:26" ht="15" customHeight="1">
      <c r="B46" s="193" t="s">
        <v>150</v>
      </c>
      <c r="C46" s="897" t="s">
        <v>550</v>
      </c>
      <c r="D46" s="897"/>
      <c r="E46" s="897"/>
      <c r="F46" s="897"/>
      <c r="G46" s="897"/>
      <c r="H46" s="897"/>
      <c r="I46" s="897"/>
      <c r="J46" s="897"/>
      <c r="K46" s="897"/>
      <c r="L46" s="897"/>
      <c r="M46" s="897"/>
      <c r="N46" s="897"/>
      <c r="O46" s="897"/>
      <c r="P46" s="897"/>
      <c r="Q46" s="897"/>
      <c r="R46" s="897"/>
      <c r="S46" s="897"/>
      <c r="T46" s="897"/>
      <c r="U46" s="897"/>
      <c r="V46" s="897"/>
      <c r="W46" s="897"/>
    </row>
    <row r="47" spans="2:26" ht="15" customHeight="1">
      <c r="B47" s="193" t="s">
        <v>152</v>
      </c>
      <c r="C47" s="897" t="s">
        <v>200</v>
      </c>
      <c r="D47" s="897"/>
      <c r="E47" s="897"/>
      <c r="F47" s="897"/>
      <c r="G47" s="897"/>
      <c r="H47" s="897"/>
      <c r="I47" s="897"/>
      <c r="J47" s="897"/>
      <c r="K47" s="897"/>
      <c r="L47" s="897"/>
      <c r="M47" s="897"/>
      <c r="N47" s="897"/>
      <c r="O47" s="897"/>
      <c r="P47" s="897"/>
      <c r="Q47" s="897"/>
      <c r="R47" s="897"/>
      <c r="S47" s="897"/>
      <c r="T47" s="897"/>
      <c r="U47" s="897"/>
      <c r="V47" s="897"/>
      <c r="W47" s="897"/>
    </row>
    <row r="48" spans="2:26" ht="62.45" customHeight="1">
      <c r="B48" s="193" t="s">
        <v>166</v>
      </c>
      <c r="C48" s="906" t="s">
        <v>551</v>
      </c>
      <c r="D48" s="906"/>
      <c r="E48" s="906"/>
      <c r="F48" s="906"/>
      <c r="G48" s="906"/>
      <c r="H48" s="906"/>
      <c r="I48" s="906"/>
      <c r="J48" s="906"/>
      <c r="K48" s="906"/>
      <c r="L48" s="906"/>
      <c r="M48" s="906"/>
      <c r="N48" s="906"/>
      <c r="O48" s="906"/>
      <c r="P48" s="906"/>
      <c r="Q48" s="906"/>
      <c r="R48" s="906"/>
      <c r="S48" s="906"/>
      <c r="T48" s="906"/>
      <c r="U48" s="906"/>
      <c r="V48" s="906"/>
      <c r="W48" s="906"/>
    </row>
    <row r="50" ht="15" customHeight="1"/>
  </sheetData>
  <mergeCells count="30">
    <mergeCell ref="U7:V7"/>
    <mergeCell ref="B5:AB5"/>
    <mergeCell ref="C6:G6"/>
    <mergeCell ref="H6:L6"/>
    <mergeCell ref="M6:Q6"/>
    <mergeCell ref="R6:V6"/>
    <mergeCell ref="W6:AB6"/>
    <mergeCell ref="C7:E7"/>
    <mergeCell ref="F7:G7"/>
    <mergeCell ref="H7:J7"/>
    <mergeCell ref="K7:L7"/>
    <mergeCell ref="M7:O7"/>
    <mergeCell ref="W7:Y7"/>
    <mergeCell ref="Z7:AB7"/>
    <mergeCell ref="C15:U15"/>
    <mergeCell ref="B7:B8"/>
    <mergeCell ref="C46:W46"/>
    <mergeCell ref="C47:W47"/>
    <mergeCell ref="C48:W48"/>
    <mergeCell ref="C16:U16"/>
    <mergeCell ref="C17:U17"/>
    <mergeCell ref="B19:Z19"/>
    <mergeCell ref="C20:F20"/>
    <mergeCell ref="G20:J20"/>
    <mergeCell ref="K20:N20"/>
    <mergeCell ref="O20:R20"/>
    <mergeCell ref="S20:V20"/>
    <mergeCell ref="W20:Z20"/>
    <mergeCell ref="P7:Q7"/>
    <mergeCell ref="R7:T7"/>
  </mergeCells>
  <hyperlinks>
    <hyperlink ref="A1" location="'0_Content'!B6" display="Back to content" xr:uid="{13C486A2-A9F4-430F-A326-75939886C1A3}"/>
    <hyperlink ref="A2" location="'0.1_Index'!B3" display="Index" xr:uid="{9D0081E6-49C4-4B8F-9472-2141B31DE05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75672-96A4-4B49-8D9D-E2B084341ED5}">
  <sheetPr>
    <tabColor rgb="FF004F95"/>
  </sheetPr>
  <dimension ref="A1:V66"/>
  <sheetViews>
    <sheetView showGridLines="0" zoomScale="80" zoomScaleNormal="80" workbookViewId="0">
      <pane ySplit="2" topLeftCell="A3" activePane="bottomLeft" state="frozen"/>
      <selection pane="bottomLeft" activeCell="N64" sqref="N64"/>
    </sheetView>
  </sheetViews>
  <sheetFormatPr defaultColWidth="8.5703125" defaultRowHeight="14.25"/>
  <cols>
    <col min="1" max="1" width="17" style="105" bestFit="1" customWidth="1"/>
    <col min="2" max="2" width="75.5703125" style="72" customWidth="1"/>
    <col min="3" max="12" width="15.5703125" style="72" customWidth="1"/>
    <col min="13" max="13" width="20.5703125" style="72" customWidth="1"/>
    <col min="14" max="14" width="18" style="72" customWidth="1"/>
    <col min="15" max="15" width="21" style="72" customWidth="1"/>
    <col min="16" max="16" width="18.42578125" style="72" customWidth="1"/>
    <col min="17" max="18" width="19.42578125" style="72" customWidth="1"/>
    <col min="19" max="19" width="18" style="72" customWidth="1"/>
    <col min="20" max="20" width="19.42578125" style="72" customWidth="1"/>
    <col min="21" max="21" width="17.5703125" style="72" customWidth="1"/>
    <col min="22" max="22" width="19.5703125" style="105" customWidth="1"/>
    <col min="23" max="23" width="17.5703125" style="105" customWidth="1"/>
    <col min="24" max="24" width="17.42578125" style="105" customWidth="1"/>
    <col min="25" max="25" width="19" style="105" customWidth="1"/>
    <col min="26" max="26" width="18.42578125" style="105" customWidth="1"/>
    <col min="27" max="27" width="23" style="105" customWidth="1"/>
    <col min="28" max="28" width="18.85546875" style="105" customWidth="1"/>
    <col min="29" max="16384" width="8.5703125" style="105"/>
  </cols>
  <sheetData>
    <row r="1" spans="1:21" ht="15">
      <c r="A1" s="33" t="s">
        <v>28</v>
      </c>
      <c r="B1" s="76"/>
      <c r="T1" s="76"/>
      <c r="U1" s="76"/>
    </row>
    <row r="2" spans="1:21" ht="15">
      <c r="A2" s="33" t="s">
        <v>131</v>
      </c>
      <c r="B2" s="76"/>
      <c r="T2" s="76"/>
      <c r="U2" s="76"/>
    </row>
    <row r="3" spans="1:21" s="96" customFormat="1" ht="20.100000000000001" customHeight="1">
      <c r="B3" s="109" t="s">
        <v>552</v>
      </c>
      <c r="T3" s="110"/>
      <c r="U3" s="110"/>
    </row>
    <row r="5" spans="1:21" s="96" customFormat="1" ht="20.100000000000001" customHeight="1" thickBot="1">
      <c r="B5" s="959" t="s">
        <v>94</v>
      </c>
      <c r="C5" s="959"/>
      <c r="D5" s="959"/>
    </row>
    <row r="6" spans="1:21" ht="15" customHeight="1" thickBot="1">
      <c r="B6" s="981" t="s">
        <v>187</v>
      </c>
      <c r="C6" s="982" t="s">
        <v>139</v>
      </c>
      <c r="D6" s="982"/>
      <c r="E6" s="105"/>
      <c r="F6" s="105"/>
      <c r="G6" s="105"/>
      <c r="H6" s="105"/>
      <c r="I6" s="105"/>
      <c r="J6" s="105"/>
      <c r="K6" s="105"/>
      <c r="L6" s="105"/>
      <c r="M6" s="105"/>
      <c r="N6" s="105"/>
      <c r="O6" s="105"/>
      <c r="P6" s="105"/>
      <c r="Q6" s="105"/>
      <c r="R6" s="105"/>
      <c r="S6" s="105"/>
      <c r="T6" s="105"/>
      <c r="U6" s="105"/>
    </row>
    <row r="7" spans="1:21" ht="15" customHeight="1">
      <c r="B7" s="981"/>
      <c r="C7" s="361" t="s">
        <v>141</v>
      </c>
      <c r="D7" s="362" t="s">
        <v>142</v>
      </c>
      <c r="E7" s="983"/>
      <c r="F7" s="984"/>
      <c r="G7" s="105"/>
      <c r="H7" s="105"/>
      <c r="I7" s="105"/>
      <c r="J7" s="105"/>
      <c r="K7" s="105"/>
      <c r="L7" s="105"/>
      <c r="M7" s="105"/>
      <c r="N7" s="105"/>
      <c r="O7" s="105"/>
      <c r="P7" s="105"/>
      <c r="Q7" s="105"/>
      <c r="R7" s="105"/>
      <c r="S7" s="105"/>
      <c r="T7" s="105"/>
      <c r="U7" s="105"/>
    </row>
    <row r="8" spans="1:21" ht="15" customHeight="1">
      <c r="B8" s="596" t="s">
        <v>553</v>
      </c>
      <c r="C8" s="591">
        <v>8826.1247923299998</v>
      </c>
      <c r="D8" s="599">
        <v>9753.8335608700017</v>
      </c>
      <c r="E8" s="188"/>
      <c r="F8" s="188"/>
      <c r="G8" s="105"/>
      <c r="H8" s="105"/>
      <c r="I8" s="105"/>
      <c r="J8" s="105"/>
      <c r="K8" s="105"/>
      <c r="L8" s="105"/>
      <c r="M8" s="105"/>
      <c r="N8" s="105"/>
      <c r="O8" s="105"/>
      <c r="P8" s="105"/>
      <c r="Q8" s="105"/>
      <c r="R8" s="105"/>
      <c r="S8" s="105"/>
      <c r="T8" s="105"/>
      <c r="U8" s="105"/>
    </row>
    <row r="9" spans="1:21" ht="15" customHeight="1">
      <c r="B9" s="597" t="s">
        <v>554</v>
      </c>
      <c r="C9" s="592"/>
      <c r="D9" s="600"/>
      <c r="E9" s="105"/>
      <c r="F9" s="105"/>
      <c r="G9" s="105"/>
      <c r="H9" s="105"/>
      <c r="I9" s="105"/>
      <c r="J9" s="105"/>
      <c r="K9" s="105"/>
      <c r="L9" s="105"/>
      <c r="M9" s="105"/>
      <c r="N9" s="105"/>
      <c r="O9" s="105"/>
      <c r="P9" s="105"/>
      <c r="Q9" s="105"/>
      <c r="R9" s="105"/>
      <c r="S9" s="105"/>
      <c r="T9" s="105"/>
      <c r="U9" s="105"/>
    </row>
    <row r="10" spans="1:21" ht="15" customHeight="1">
      <c r="B10" s="527" t="s">
        <v>555</v>
      </c>
      <c r="C10" s="592">
        <v>1768.0187027100001</v>
      </c>
      <c r="D10" s="600">
        <v>2127.51716794</v>
      </c>
      <c r="E10" s="105"/>
      <c r="F10" s="105"/>
      <c r="G10" s="105"/>
      <c r="H10" s="105"/>
      <c r="I10" s="105"/>
      <c r="J10" s="105"/>
      <c r="K10" s="105"/>
      <c r="L10" s="105"/>
      <c r="M10" s="105"/>
      <c r="N10" s="105"/>
      <c r="O10" s="105"/>
      <c r="P10" s="105"/>
      <c r="Q10" s="105"/>
      <c r="R10" s="105"/>
      <c r="S10" s="105"/>
      <c r="T10" s="105"/>
      <c r="U10" s="105"/>
    </row>
    <row r="11" spans="1:21" ht="15" customHeight="1">
      <c r="B11" s="527" t="s">
        <v>556</v>
      </c>
      <c r="C11" s="592">
        <v>6107.7260456500007</v>
      </c>
      <c r="D11" s="600">
        <v>6225.633441439998</v>
      </c>
      <c r="E11" s="188"/>
      <c r="F11" s="188"/>
      <c r="G11" s="105"/>
      <c r="H11" s="105"/>
      <c r="I11" s="105"/>
      <c r="J11" s="105"/>
      <c r="K11" s="105"/>
      <c r="L11" s="105"/>
      <c r="M11" s="105"/>
      <c r="N11" s="105"/>
      <c r="O11" s="105"/>
      <c r="P11" s="105"/>
      <c r="Q11" s="105"/>
      <c r="R11" s="105"/>
      <c r="S11" s="105"/>
      <c r="T11" s="105"/>
      <c r="U11" s="105"/>
    </row>
    <row r="12" spans="1:21" ht="15" customHeight="1">
      <c r="B12" s="527" t="s">
        <v>557</v>
      </c>
      <c r="C12" s="592">
        <v>12.729105000000001</v>
      </c>
      <c r="D12" s="600">
        <v>8.0682608099999999</v>
      </c>
      <c r="E12" s="105"/>
      <c r="F12" s="105"/>
      <c r="G12" s="105"/>
      <c r="H12" s="105"/>
      <c r="I12" s="105"/>
      <c r="J12" s="105"/>
      <c r="K12" s="105"/>
      <c r="L12" s="105"/>
      <c r="M12" s="105"/>
      <c r="N12" s="105"/>
      <c r="O12" s="105"/>
      <c r="P12" s="105"/>
      <c r="Q12" s="105"/>
      <c r="R12" s="105"/>
      <c r="S12" s="105"/>
      <c r="T12" s="105"/>
      <c r="U12" s="105"/>
    </row>
    <row r="13" spans="1:21" ht="15" customHeight="1">
      <c r="B13" s="527" t="s">
        <v>21</v>
      </c>
      <c r="C13" s="592">
        <v>937.65093896999929</v>
      </c>
      <c r="D13" s="600">
        <v>1392.6146906800027</v>
      </c>
      <c r="E13" s="105"/>
      <c r="F13" s="105"/>
      <c r="G13" s="105"/>
      <c r="H13" s="105"/>
      <c r="I13" s="105"/>
      <c r="J13" s="105"/>
      <c r="K13" s="105"/>
      <c r="L13" s="105"/>
      <c r="M13" s="105"/>
      <c r="N13" s="105"/>
      <c r="O13" s="105"/>
      <c r="P13" s="105"/>
      <c r="Q13" s="105"/>
      <c r="R13" s="105"/>
      <c r="S13" s="105"/>
      <c r="T13" s="105"/>
      <c r="U13" s="105"/>
    </row>
    <row r="14" spans="1:21" ht="15" customHeight="1">
      <c r="B14" s="598"/>
      <c r="C14" s="177"/>
      <c r="D14" s="601"/>
      <c r="E14" s="105"/>
      <c r="F14" s="105"/>
      <c r="G14" s="105"/>
      <c r="H14" s="105"/>
      <c r="I14" s="105"/>
      <c r="J14" s="105"/>
      <c r="K14" s="105"/>
      <c r="L14" s="105"/>
      <c r="M14" s="105"/>
      <c r="N14" s="105"/>
      <c r="O14" s="105"/>
      <c r="P14" s="105"/>
      <c r="Q14" s="105"/>
      <c r="R14" s="105"/>
      <c r="S14" s="105"/>
      <c r="T14" s="105"/>
      <c r="U14" s="105"/>
    </row>
    <row r="15" spans="1:21" ht="17.100000000000001" customHeight="1">
      <c r="B15" s="597" t="s">
        <v>558</v>
      </c>
      <c r="C15" s="523">
        <v>14.888161009999999</v>
      </c>
      <c r="D15" s="531">
        <v>16.689715060000001</v>
      </c>
      <c r="E15" s="105"/>
      <c r="F15" s="105"/>
      <c r="G15" s="105"/>
      <c r="H15" s="105"/>
      <c r="I15" s="105"/>
      <c r="J15" s="105"/>
      <c r="K15" s="105"/>
      <c r="L15" s="105"/>
      <c r="M15" s="105"/>
      <c r="N15" s="105"/>
      <c r="O15" s="105"/>
      <c r="P15" s="105"/>
      <c r="Q15" s="105"/>
      <c r="R15" s="105"/>
      <c r="S15" s="105"/>
      <c r="T15" s="105"/>
      <c r="U15" s="105"/>
    </row>
    <row r="16" spans="1:21" ht="17.100000000000001" customHeight="1">
      <c r="B16" s="597" t="s">
        <v>559</v>
      </c>
      <c r="C16" s="523">
        <v>13.98242301</v>
      </c>
      <c r="D16" s="531">
        <v>16.323627349999999</v>
      </c>
      <c r="E16" s="105"/>
      <c r="F16" s="105"/>
      <c r="G16" s="105"/>
      <c r="H16" s="105"/>
      <c r="I16" s="105"/>
      <c r="J16" s="105"/>
      <c r="K16" s="105"/>
      <c r="L16" s="105"/>
      <c r="M16" s="105"/>
      <c r="N16" s="105"/>
      <c r="O16" s="105"/>
      <c r="P16" s="105"/>
      <c r="Q16" s="105"/>
      <c r="R16" s="105"/>
      <c r="S16" s="105"/>
      <c r="T16" s="105"/>
      <c r="U16" s="105"/>
    </row>
    <row r="17" spans="1:22" ht="15" customHeight="1">
      <c r="B17" s="598"/>
      <c r="C17" s="177"/>
      <c r="D17" s="601"/>
      <c r="E17" s="105"/>
      <c r="F17" s="105"/>
      <c r="G17" s="105"/>
      <c r="H17" s="105"/>
      <c r="I17" s="105"/>
      <c r="J17" s="105"/>
      <c r="K17" s="105"/>
      <c r="L17" s="105"/>
      <c r="M17" s="105"/>
      <c r="N17" s="105"/>
      <c r="O17" s="105"/>
      <c r="P17" s="105"/>
      <c r="Q17" s="105"/>
      <c r="R17" s="105"/>
      <c r="S17" s="105"/>
      <c r="T17" s="105"/>
      <c r="U17" s="105"/>
    </row>
    <row r="18" spans="1:22" ht="15" customHeight="1">
      <c r="B18" s="596" t="s">
        <v>560</v>
      </c>
      <c r="C18" s="593"/>
      <c r="D18" s="602"/>
      <c r="E18" s="105"/>
      <c r="F18" s="105"/>
      <c r="G18" s="105"/>
      <c r="H18" s="105"/>
      <c r="I18" s="105"/>
      <c r="J18" s="105"/>
      <c r="K18" s="105"/>
      <c r="L18" s="105"/>
      <c r="M18" s="105"/>
      <c r="N18" s="105"/>
      <c r="O18" s="105"/>
      <c r="P18" s="105"/>
      <c r="Q18" s="105"/>
      <c r="R18" s="105"/>
      <c r="S18" s="105"/>
      <c r="T18" s="105"/>
      <c r="U18" s="105"/>
    </row>
    <row r="19" spans="1:22" ht="15" customHeight="1">
      <c r="B19" s="527" t="s">
        <v>559</v>
      </c>
      <c r="C19" s="594">
        <v>1.5842086237156856E-3</v>
      </c>
      <c r="D19" s="603">
        <v>1.6735601697661121E-3</v>
      </c>
      <c r="E19" s="105"/>
      <c r="F19" s="105"/>
      <c r="G19" s="105"/>
      <c r="H19" s="105"/>
      <c r="I19" s="105"/>
      <c r="J19" s="105"/>
      <c r="K19" s="105"/>
      <c r="L19" s="105"/>
      <c r="M19" s="105"/>
      <c r="N19" s="105"/>
      <c r="O19" s="105"/>
      <c r="P19" s="105"/>
      <c r="Q19" s="105"/>
      <c r="R19" s="105"/>
      <c r="S19" s="105"/>
      <c r="T19" s="105"/>
      <c r="U19" s="105"/>
    </row>
    <row r="20" spans="1:22" ht="15" customHeight="1">
      <c r="B20" s="527" t="s">
        <v>561</v>
      </c>
      <c r="C20" s="594">
        <v>0.99841579137628433</v>
      </c>
      <c r="D20" s="603">
        <v>0.99832643983023384</v>
      </c>
      <c r="E20" s="105"/>
      <c r="F20" s="105"/>
      <c r="G20" s="105"/>
      <c r="H20" s="105"/>
      <c r="I20" s="105"/>
      <c r="J20" s="105"/>
      <c r="K20" s="105"/>
      <c r="L20" s="105"/>
      <c r="M20" s="105"/>
      <c r="N20" s="105"/>
      <c r="O20" s="105"/>
      <c r="P20" s="105"/>
      <c r="Q20" s="105"/>
      <c r="R20" s="105"/>
      <c r="S20" s="105"/>
      <c r="T20" s="105"/>
      <c r="U20" s="105"/>
    </row>
    <row r="21" spans="1:22" ht="15" customHeight="1">
      <c r="B21" s="527" t="s">
        <v>562</v>
      </c>
      <c r="C21" s="595">
        <v>0</v>
      </c>
      <c r="D21" s="604">
        <v>0</v>
      </c>
      <c r="E21" s="105"/>
      <c r="F21" s="105"/>
      <c r="G21" s="105"/>
      <c r="H21" s="105"/>
      <c r="I21" s="105"/>
      <c r="J21" s="105"/>
      <c r="K21" s="105"/>
      <c r="L21" s="105"/>
      <c r="M21" s="105"/>
      <c r="N21" s="105"/>
      <c r="O21" s="105"/>
      <c r="P21" s="105"/>
      <c r="Q21" s="105"/>
      <c r="R21" s="105"/>
      <c r="S21" s="105"/>
      <c r="T21" s="105"/>
      <c r="U21" s="105"/>
    </row>
    <row r="22" spans="1:22" ht="15" customHeight="1">
      <c r="B22" s="527" t="s">
        <v>563</v>
      </c>
      <c r="C22" s="594">
        <v>0.25343871628394321</v>
      </c>
      <c r="D22" s="603">
        <v>0.29345346042225229</v>
      </c>
      <c r="E22" s="105"/>
      <c r="F22" s="105"/>
      <c r="G22" s="105"/>
      <c r="H22" s="105"/>
      <c r="I22" s="105"/>
      <c r="J22" s="105"/>
      <c r="K22" s="105"/>
      <c r="L22" s="105"/>
      <c r="M22" s="105"/>
      <c r="N22" s="105"/>
      <c r="O22" s="105"/>
      <c r="P22" s="105"/>
      <c r="Q22" s="105"/>
      <c r="R22" s="105"/>
      <c r="S22" s="105"/>
      <c r="T22" s="105"/>
      <c r="U22" s="105"/>
    </row>
    <row r="23" spans="1:22" ht="15" customHeight="1">
      <c r="B23" s="527" t="s">
        <v>564</v>
      </c>
      <c r="C23" s="594">
        <v>1.4422076845165086E-3</v>
      </c>
      <c r="D23" s="603">
        <v>8.271886904414581E-4</v>
      </c>
      <c r="E23" s="105"/>
      <c r="F23" s="105"/>
      <c r="G23" s="105"/>
      <c r="H23" s="105"/>
      <c r="I23" s="105"/>
      <c r="J23" s="105"/>
      <c r="K23" s="105"/>
      <c r="L23" s="105"/>
      <c r="M23" s="105"/>
      <c r="N23" s="105"/>
      <c r="O23" s="105"/>
      <c r="P23" s="105"/>
      <c r="Q23" s="105"/>
      <c r="R23" s="105"/>
      <c r="S23" s="105"/>
      <c r="T23" s="105"/>
      <c r="U23" s="105"/>
    </row>
    <row r="24" spans="1:22" ht="15" customHeight="1">
      <c r="B24" s="527" t="s">
        <v>565</v>
      </c>
      <c r="C24" s="594">
        <v>0.69031857445917189</v>
      </c>
      <c r="D24" s="603">
        <v>0.63656445310782894</v>
      </c>
      <c r="E24" s="105"/>
      <c r="F24" s="105"/>
      <c r="G24" s="105"/>
      <c r="H24" s="105"/>
      <c r="I24" s="105"/>
      <c r="J24" s="105"/>
      <c r="K24" s="105"/>
      <c r="L24" s="105"/>
      <c r="M24" s="105"/>
      <c r="N24" s="105"/>
      <c r="O24" s="105"/>
      <c r="P24" s="105"/>
      <c r="Q24" s="105"/>
      <c r="R24" s="105"/>
      <c r="S24" s="105"/>
      <c r="T24" s="105"/>
      <c r="U24" s="105"/>
    </row>
    <row r="25" spans="1:22" ht="15" customHeight="1">
      <c r="B25" s="105"/>
      <c r="C25" s="105"/>
      <c r="D25" s="105"/>
      <c r="E25" s="105"/>
      <c r="F25" s="105"/>
      <c r="G25" s="105"/>
      <c r="H25" s="105"/>
      <c r="I25" s="105"/>
      <c r="J25" s="105"/>
      <c r="K25" s="105"/>
      <c r="L25" s="105"/>
      <c r="M25" s="105"/>
      <c r="N25" s="105"/>
      <c r="O25" s="105"/>
      <c r="P25" s="105"/>
      <c r="Q25" s="105"/>
      <c r="R25" s="105"/>
      <c r="S25" s="105"/>
      <c r="T25" s="105"/>
      <c r="U25" s="105"/>
    </row>
    <row r="26" spans="1:22" ht="112.7" customHeight="1">
      <c r="B26" s="193" t="s">
        <v>150</v>
      </c>
      <c r="C26" s="906" t="s">
        <v>566</v>
      </c>
      <c r="D26" s="906"/>
      <c r="E26" s="105"/>
      <c r="F26" s="105"/>
      <c r="G26" s="105"/>
      <c r="H26" s="105"/>
      <c r="I26" s="105"/>
      <c r="J26" s="105"/>
      <c r="K26" s="105"/>
      <c r="L26" s="105"/>
      <c r="M26" s="105"/>
      <c r="N26" s="105"/>
      <c r="O26" s="105"/>
      <c r="P26" s="105"/>
      <c r="Q26" s="105"/>
      <c r="R26" s="105"/>
      <c r="S26" s="105"/>
      <c r="T26" s="105"/>
      <c r="U26" s="105"/>
    </row>
    <row r="27" spans="1:22" ht="18" customHeight="1">
      <c r="B27" s="250" t="s">
        <v>152</v>
      </c>
      <c r="C27" s="986" t="s">
        <v>153</v>
      </c>
      <c r="D27" s="986"/>
      <c r="E27" s="105"/>
      <c r="F27" s="105"/>
      <c r="G27" s="105"/>
      <c r="H27" s="105"/>
      <c r="I27" s="105"/>
      <c r="J27" s="105"/>
      <c r="K27" s="105"/>
      <c r="L27" s="105"/>
      <c r="M27" s="105"/>
      <c r="N27" s="105"/>
      <c r="O27" s="105"/>
      <c r="P27" s="105"/>
      <c r="Q27" s="105"/>
      <c r="R27" s="105"/>
      <c r="S27" s="105"/>
      <c r="T27" s="105"/>
      <c r="U27" s="105"/>
    </row>
    <row r="28" spans="1:22" ht="89.45" customHeight="1">
      <c r="B28" s="193" t="s">
        <v>166</v>
      </c>
      <c r="C28" s="933" t="s">
        <v>567</v>
      </c>
      <c r="D28" s="933"/>
      <c r="E28" s="105"/>
      <c r="F28" s="105"/>
      <c r="G28" s="105"/>
      <c r="H28" s="105"/>
      <c r="I28" s="105"/>
      <c r="J28" s="105"/>
      <c r="K28" s="105"/>
      <c r="L28" s="105"/>
      <c r="M28" s="105"/>
      <c r="N28" s="105"/>
      <c r="O28" s="105"/>
      <c r="P28" s="105"/>
      <c r="Q28" s="105"/>
      <c r="R28" s="105"/>
      <c r="S28" s="105"/>
      <c r="T28" s="105"/>
      <c r="U28" s="105"/>
    </row>
    <row r="29" spans="1:22">
      <c r="B29" s="66"/>
      <c r="V29" s="72"/>
    </row>
    <row r="30" spans="1:22" s="96" customFormat="1" ht="20.100000000000001" customHeight="1">
      <c r="A30" s="105"/>
      <c r="B30" s="985" t="s">
        <v>95</v>
      </c>
      <c r="C30" s="985"/>
      <c r="D30" s="985"/>
      <c r="E30" s="985"/>
      <c r="F30" s="985"/>
      <c r="G30" s="985"/>
      <c r="H30" s="985"/>
      <c r="I30" s="985"/>
      <c r="J30" s="985"/>
      <c r="K30" s="985"/>
      <c r="L30" s="985"/>
    </row>
    <row r="31" spans="1:22" ht="15" customHeight="1">
      <c r="B31" s="987" t="s">
        <v>187</v>
      </c>
      <c r="C31" s="968" t="s">
        <v>135</v>
      </c>
      <c r="D31" s="968"/>
      <c r="E31" s="966" t="s">
        <v>136</v>
      </c>
      <c r="F31" s="966"/>
      <c r="G31" s="966" t="s">
        <v>137</v>
      </c>
      <c r="H31" s="966"/>
      <c r="I31" s="966" t="s">
        <v>138</v>
      </c>
      <c r="J31" s="966"/>
      <c r="K31" s="966" t="s">
        <v>139</v>
      </c>
      <c r="L31" s="966"/>
      <c r="M31" s="105"/>
      <c r="N31" s="105"/>
      <c r="O31" s="105"/>
      <c r="P31" s="105"/>
      <c r="Q31" s="105"/>
      <c r="R31" s="105"/>
      <c r="S31" s="105"/>
      <c r="T31" s="105"/>
      <c r="U31" s="105"/>
    </row>
    <row r="32" spans="1:22" ht="15" customHeight="1">
      <c r="B32" s="987"/>
      <c r="C32" s="196" t="s">
        <v>141</v>
      </c>
      <c r="D32" s="197" t="s">
        <v>142</v>
      </c>
      <c r="E32" s="196" t="s">
        <v>141</v>
      </c>
      <c r="F32" s="197" t="s">
        <v>142</v>
      </c>
      <c r="G32" s="196" t="s">
        <v>141</v>
      </c>
      <c r="H32" s="197" t="s">
        <v>142</v>
      </c>
      <c r="I32" s="196" t="s">
        <v>141</v>
      </c>
      <c r="J32" s="197" t="s">
        <v>142</v>
      </c>
      <c r="K32" s="196" t="s">
        <v>141</v>
      </c>
      <c r="L32" s="197" t="s">
        <v>142</v>
      </c>
      <c r="M32" s="983"/>
      <c r="N32" s="984"/>
      <c r="O32" s="105"/>
      <c r="P32" s="105"/>
      <c r="Q32" s="105"/>
      <c r="R32" s="105"/>
      <c r="S32" s="105"/>
      <c r="T32" s="105"/>
      <c r="U32" s="105"/>
    </row>
    <row r="33" spans="2:21" ht="15" customHeight="1">
      <c r="B33" s="597" t="s">
        <v>568</v>
      </c>
      <c r="C33" s="480">
        <v>6005.9722388699993</v>
      </c>
      <c r="D33" s="483">
        <v>6714.5111664600017</v>
      </c>
      <c r="E33" s="480">
        <v>1524.3756575099999</v>
      </c>
      <c r="F33" s="483">
        <v>1601.0860593799998</v>
      </c>
      <c r="G33" s="480">
        <v>618.56010214999958</v>
      </c>
      <c r="H33" s="483">
        <v>594.07131060999961</v>
      </c>
      <c r="I33" s="480">
        <v>677.2167938</v>
      </c>
      <c r="J33" s="483">
        <v>844.16502442000012</v>
      </c>
      <c r="K33" s="480">
        <v>8826.1247923299979</v>
      </c>
      <c r="L33" s="483">
        <v>9753.8335608700017</v>
      </c>
      <c r="M33" s="187"/>
      <c r="N33" s="187"/>
      <c r="O33" s="105"/>
      <c r="P33" s="105"/>
      <c r="Q33" s="105"/>
      <c r="R33" s="105"/>
      <c r="S33" s="105"/>
      <c r="T33" s="105"/>
      <c r="U33" s="105"/>
    </row>
    <row r="34" spans="2:21" ht="15" customHeight="1">
      <c r="B34" s="608" t="s">
        <v>569</v>
      </c>
      <c r="C34" s="480">
        <v>4395.7495473399995</v>
      </c>
      <c r="D34" s="483">
        <v>4625.490686690001</v>
      </c>
      <c r="E34" s="480">
        <v>1159.8800892100001</v>
      </c>
      <c r="F34" s="483">
        <v>1075.2270219500001</v>
      </c>
      <c r="G34" s="480">
        <v>498.13869233999998</v>
      </c>
      <c r="H34" s="483">
        <v>481.59960196999998</v>
      </c>
      <c r="I34" s="480">
        <v>53.957716759999997</v>
      </c>
      <c r="J34" s="483">
        <v>43.316130829999992</v>
      </c>
      <c r="K34" s="480">
        <v>6107.7260456499998</v>
      </c>
      <c r="L34" s="483">
        <v>6225.6334414400008</v>
      </c>
      <c r="M34" s="105"/>
      <c r="N34" s="105"/>
      <c r="O34" s="105"/>
      <c r="P34" s="105"/>
      <c r="Q34" s="105"/>
      <c r="R34" s="105"/>
      <c r="S34" s="105"/>
      <c r="T34" s="105"/>
      <c r="U34" s="105"/>
    </row>
    <row r="35" spans="2:21" ht="15" customHeight="1">
      <c r="B35" s="608" t="s">
        <v>570</v>
      </c>
      <c r="C35" s="480">
        <v>14.888161009999997</v>
      </c>
      <c r="D35" s="483">
        <v>16.689715060000001</v>
      </c>
      <c r="E35" s="480">
        <v>0</v>
      </c>
      <c r="F35" s="483">
        <v>0</v>
      </c>
      <c r="G35" s="480">
        <v>0</v>
      </c>
      <c r="H35" s="483">
        <v>0</v>
      </c>
      <c r="I35" s="480">
        <v>0</v>
      </c>
      <c r="J35" s="483">
        <v>0</v>
      </c>
      <c r="K35" s="480">
        <v>14.888161009999997</v>
      </c>
      <c r="L35" s="483">
        <v>16.689715060000001</v>
      </c>
      <c r="M35" s="105"/>
      <c r="N35" s="105"/>
      <c r="O35" s="105"/>
      <c r="P35" s="105"/>
      <c r="Q35" s="105"/>
      <c r="R35" s="105"/>
      <c r="S35" s="105"/>
      <c r="T35" s="105"/>
      <c r="U35" s="105"/>
    </row>
    <row r="36" spans="2:21" ht="15" customHeight="1">
      <c r="B36" s="608" t="s">
        <v>571</v>
      </c>
      <c r="C36" s="605"/>
      <c r="D36" s="608"/>
      <c r="E36" s="605"/>
      <c r="F36" s="608"/>
      <c r="G36" s="605"/>
      <c r="H36" s="608"/>
      <c r="I36" s="605"/>
      <c r="J36" s="608"/>
      <c r="K36" s="605"/>
      <c r="L36" s="608"/>
      <c r="M36" s="105"/>
      <c r="N36" s="105"/>
      <c r="O36" s="105"/>
      <c r="P36" s="105"/>
      <c r="Q36" s="105"/>
      <c r="R36" s="105"/>
      <c r="S36" s="105"/>
      <c r="T36" s="105"/>
      <c r="U36" s="105"/>
    </row>
    <row r="37" spans="2:21" ht="15" customHeight="1">
      <c r="B37" s="609" t="s">
        <v>572</v>
      </c>
      <c r="C37" s="480">
        <v>9.5266427100000008</v>
      </c>
      <c r="D37" s="483">
        <v>11.6492884</v>
      </c>
      <c r="E37" s="480">
        <v>0</v>
      </c>
      <c r="F37" s="483">
        <v>0</v>
      </c>
      <c r="G37" s="480">
        <v>0</v>
      </c>
      <c r="H37" s="483">
        <v>0</v>
      </c>
      <c r="I37" s="480">
        <v>0</v>
      </c>
      <c r="J37" s="483">
        <v>0</v>
      </c>
      <c r="K37" s="480">
        <v>10.339423010000001</v>
      </c>
      <c r="L37" s="483">
        <v>11.6492884</v>
      </c>
      <c r="M37" s="105"/>
      <c r="N37" s="105"/>
      <c r="O37" s="105"/>
      <c r="P37" s="105"/>
      <c r="Q37" s="105"/>
      <c r="R37" s="105"/>
      <c r="S37" s="105"/>
      <c r="T37" s="105"/>
      <c r="U37" s="105"/>
    </row>
    <row r="38" spans="2:21" ht="15" customHeight="1">
      <c r="B38" s="609" t="s">
        <v>573</v>
      </c>
      <c r="C38" s="480">
        <v>9.5266427100000008</v>
      </c>
      <c r="D38" s="483">
        <v>11.6492884</v>
      </c>
      <c r="E38" s="480">
        <v>0</v>
      </c>
      <c r="F38" s="483">
        <v>0</v>
      </c>
      <c r="G38" s="480">
        <v>0</v>
      </c>
      <c r="H38" s="483">
        <v>0</v>
      </c>
      <c r="I38" s="480">
        <v>0</v>
      </c>
      <c r="J38" s="483">
        <v>0</v>
      </c>
      <c r="K38" s="480">
        <v>10.339423010000001</v>
      </c>
      <c r="L38" s="483">
        <v>11.6492884</v>
      </c>
      <c r="M38" s="105"/>
      <c r="N38" s="105"/>
      <c r="O38" s="105"/>
      <c r="P38" s="105"/>
      <c r="Q38" s="105"/>
      <c r="R38" s="105"/>
      <c r="S38" s="105"/>
      <c r="T38" s="105"/>
      <c r="U38" s="105"/>
    </row>
    <row r="39" spans="2:21" ht="15" customHeight="1">
      <c r="B39" s="609" t="s">
        <v>574</v>
      </c>
      <c r="C39" s="480">
        <v>0</v>
      </c>
      <c r="D39" s="483">
        <v>0</v>
      </c>
      <c r="E39" s="480">
        <v>0</v>
      </c>
      <c r="F39" s="483">
        <v>0</v>
      </c>
      <c r="G39" s="480">
        <v>0</v>
      </c>
      <c r="H39" s="483">
        <v>0</v>
      </c>
      <c r="I39" s="480">
        <v>0</v>
      </c>
      <c r="J39" s="483">
        <v>0</v>
      </c>
      <c r="K39" s="480">
        <v>0</v>
      </c>
      <c r="L39" s="483">
        <v>0</v>
      </c>
      <c r="M39" s="105"/>
      <c r="N39" s="105"/>
      <c r="O39" s="105"/>
      <c r="P39" s="105"/>
      <c r="Q39" s="105"/>
      <c r="R39" s="105"/>
      <c r="S39" s="105"/>
      <c r="T39" s="105"/>
      <c r="U39" s="105"/>
    </row>
    <row r="40" spans="2:21" ht="15" customHeight="1">
      <c r="B40" s="609" t="s">
        <v>575</v>
      </c>
      <c r="C40" s="480">
        <v>4.4557802999999998</v>
      </c>
      <c r="D40" s="483">
        <v>3.8738943900000002</v>
      </c>
      <c r="E40" s="480">
        <v>0</v>
      </c>
      <c r="F40" s="483">
        <v>0</v>
      </c>
      <c r="G40" s="480">
        <v>0</v>
      </c>
      <c r="H40" s="483">
        <v>0</v>
      </c>
      <c r="I40" s="480">
        <v>0</v>
      </c>
      <c r="J40" s="483">
        <v>0</v>
      </c>
      <c r="K40" s="480">
        <v>5.2685605999999998</v>
      </c>
      <c r="L40" s="483">
        <v>3.8738943900000002</v>
      </c>
      <c r="M40" s="105"/>
      <c r="N40" s="105"/>
      <c r="O40" s="105"/>
      <c r="P40" s="105"/>
      <c r="Q40" s="105"/>
      <c r="R40" s="105"/>
      <c r="S40" s="105"/>
      <c r="T40" s="105"/>
      <c r="U40" s="105"/>
    </row>
    <row r="41" spans="2:21" ht="15" customHeight="1">
      <c r="B41" s="609" t="s">
        <v>576</v>
      </c>
      <c r="C41" s="480">
        <v>0</v>
      </c>
      <c r="D41" s="483">
        <v>0.80044456000000008</v>
      </c>
      <c r="E41" s="480">
        <v>0</v>
      </c>
      <c r="F41" s="483">
        <v>0</v>
      </c>
      <c r="G41" s="480">
        <v>0</v>
      </c>
      <c r="H41" s="483">
        <v>0</v>
      </c>
      <c r="I41" s="480">
        <v>0</v>
      </c>
      <c r="J41" s="483">
        <v>0</v>
      </c>
      <c r="K41" s="480">
        <v>0</v>
      </c>
      <c r="L41" s="483">
        <v>0.80044456000000008</v>
      </c>
      <c r="M41" s="105"/>
      <c r="N41" s="105"/>
      <c r="O41" s="105"/>
      <c r="P41" s="105"/>
      <c r="Q41" s="105"/>
      <c r="R41" s="105"/>
      <c r="S41" s="105"/>
      <c r="T41" s="105"/>
      <c r="U41" s="105"/>
    </row>
    <row r="42" spans="2:21" ht="15" customHeight="1">
      <c r="B42" s="609" t="s">
        <v>577</v>
      </c>
      <c r="C42" s="480">
        <v>0</v>
      </c>
      <c r="D42" s="483">
        <v>0</v>
      </c>
      <c r="E42" s="480">
        <v>0</v>
      </c>
      <c r="F42" s="483">
        <v>0</v>
      </c>
      <c r="G42" s="480">
        <v>0</v>
      </c>
      <c r="H42" s="483">
        <v>0</v>
      </c>
      <c r="I42" s="480">
        <v>0</v>
      </c>
      <c r="J42" s="483">
        <v>0</v>
      </c>
      <c r="K42" s="480">
        <v>0</v>
      </c>
      <c r="L42" s="483">
        <v>0</v>
      </c>
      <c r="M42" s="105"/>
      <c r="N42" s="105"/>
      <c r="O42" s="105"/>
      <c r="P42" s="105"/>
      <c r="Q42" s="105"/>
      <c r="R42" s="105"/>
      <c r="S42" s="105"/>
      <c r="T42" s="105"/>
      <c r="U42" s="105"/>
    </row>
    <row r="43" spans="2:21" ht="15" customHeight="1">
      <c r="B43" s="608" t="s">
        <v>578</v>
      </c>
      <c r="C43" s="606"/>
      <c r="D43" s="610"/>
      <c r="E43" s="606"/>
      <c r="F43" s="610"/>
      <c r="G43" s="606"/>
      <c r="H43" s="610"/>
      <c r="I43" s="606"/>
      <c r="J43" s="610"/>
      <c r="K43" s="606"/>
      <c r="L43" s="610"/>
      <c r="M43" s="105"/>
      <c r="N43" s="105"/>
      <c r="O43" s="105"/>
      <c r="P43" s="105"/>
      <c r="Q43" s="105"/>
      <c r="R43" s="105"/>
      <c r="S43" s="105"/>
      <c r="T43" s="105"/>
      <c r="U43" s="105"/>
    </row>
    <row r="44" spans="2:21" ht="15" customHeight="1">
      <c r="B44" s="609" t="s">
        <v>572</v>
      </c>
      <c r="C44" s="480">
        <v>0</v>
      </c>
      <c r="D44" s="483">
        <v>0</v>
      </c>
      <c r="E44" s="480">
        <v>0</v>
      </c>
      <c r="F44" s="483">
        <v>0</v>
      </c>
      <c r="G44" s="480">
        <v>0</v>
      </c>
      <c r="H44" s="483">
        <v>0</v>
      </c>
      <c r="I44" s="480">
        <v>0</v>
      </c>
      <c r="J44" s="483">
        <v>0</v>
      </c>
      <c r="K44" s="480">
        <v>0</v>
      </c>
      <c r="L44" s="483">
        <v>0</v>
      </c>
      <c r="M44" s="105"/>
      <c r="N44" s="105"/>
      <c r="O44" s="105"/>
      <c r="P44" s="105"/>
      <c r="Q44" s="105"/>
      <c r="R44" s="105"/>
      <c r="S44" s="105"/>
      <c r="T44" s="105"/>
      <c r="U44" s="105"/>
    </row>
    <row r="45" spans="2:21" ht="15" customHeight="1">
      <c r="B45" s="609" t="s">
        <v>573</v>
      </c>
      <c r="C45" s="480">
        <v>0</v>
      </c>
      <c r="D45" s="483">
        <v>0</v>
      </c>
      <c r="E45" s="480">
        <v>0</v>
      </c>
      <c r="F45" s="483">
        <v>0</v>
      </c>
      <c r="G45" s="480">
        <v>0</v>
      </c>
      <c r="H45" s="483">
        <v>0</v>
      </c>
      <c r="I45" s="480">
        <v>0</v>
      </c>
      <c r="J45" s="483">
        <v>0</v>
      </c>
      <c r="K45" s="480">
        <v>0</v>
      </c>
      <c r="L45" s="483">
        <v>0</v>
      </c>
      <c r="M45" s="105"/>
      <c r="N45" s="105"/>
      <c r="O45" s="105"/>
      <c r="P45" s="105"/>
      <c r="Q45" s="105"/>
      <c r="R45" s="105"/>
      <c r="S45" s="105"/>
      <c r="T45" s="105"/>
      <c r="U45" s="105"/>
    </row>
    <row r="46" spans="2:21" ht="15" customHeight="1">
      <c r="B46" s="608" t="s">
        <v>579</v>
      </c>
      <c r="C46" s="605"/>
      <c r="D46" s="608"/>
      <c r="E46" s="605"/>
      <c r="F46" s="608"/>
      <c r="G46" s="605"/>
      <c r="H46" s="608"/>
      <c r="I46" s="605"/>
      <c r="J46" s="608"/>
      <c r="K46" s="605"/>
      <c r="L46" s="608"/>
      <c r="M46" s="105"/>
      <c r="N46" s="105"/>
      <c r="O46" s="105"/>
      <c r="P46" s="105"/>
      <c r="Q46" s="105"/>
      <c r="R46" s="105"/>
      <c r="S46" s="105"/>
      <c r="T46" s="105"/>
      <c r="U46" s="105"/>
    </row>
    <row r="47" spans="2:21" ht="15" customHeight="1">
      <c r="B47" s="609" t="s">
        <v>572</v>
      </c>
      <c r="C47" s="480">
        <v>1399.0943367823268</v>
      </c>
      <c r="D47" s="483">
        <v>1507.0455882336998</v>
      </c>
      <c r="E47" s="480">
        <v>238.69504003781526</v>
      </c>
      <c r="F47" s="483">
        <v>229.50371932959706</v>
      </c>
      <c r="G47" s="480">
        <v>84.461886142883941</v>
      </c>
      <c r="H47" s="483">
        <v>73.047461131221709</v>
      </c>
      <c r="I47" s="480">
        <v>26.68207761051454</v>
      </c>
      <c r="J47" s="483">
        <v>26.46701045335799</v>
      </c>
      <c r="K47" s="480">
        <v>1748.9333405735406</v>
      </c>
      <c r="L47" s="483">
        <v>1836.0637791478764</v>
      </c>
      <c r="M47" s="105"/>
      <c r="N47" s="105"/>
      <c r="O47" s="105"/>
      <c r="P47" s="105"/>
      <c r="Q47" s="105"/>
      <c r="R47" s="105"/>
      <c r="S47" s="105"/>
      <c r="T47" s="105"/>
      <c r="U47" s="105"/>
    </row>
    <row r="48" spans="2:21" ht="15" customHeight="1">
      <c r="B48" s="609" t="s">
        <v>573</v>
      </c>
      <c r="C48" s="480">
        <v>1382.210772354545</v>
      </c>
      <c r="D48" s="483">
        <v>1491.9311283475256</v>
      </c>
      <c r="E48" s="480">
        <v>232.00019325533546</v>
      </c>
      <c r="F48" s="483">
        <v>218.98542212770207</v>
      </c>
      <c r="G48" s="480">
        <v>64.374045199699978</v>
      </c>
      <c r="H48" s="483">
        <v>52.796691212669685</v>
      </c>
      <c r="I48" s="480">
        <v>26.181585410514536</v>
      </c>
      <c r="J48" s="483">
        <v>26.060903933357991</v>
      </c>
      <c r="K48" s="480">
        <v>1704.7665962200949</v>
      </c>
      <c r="L48" s="483">
        <v>1789.7741456212552</v>
      </c>
      <c r="M48" s="105"/>
      <c r="N48" s="105"/>
      <c r="O48" s="105"/>
      <c r="P48" s="105"/>
      <c r="Q48" s="105"/>
      <c r="R48" s="105"/>
      <c r="S48" s="105"/>
      <c r="T48" s="105"/>
      <c r="U48" s="105"/>
    </row>
    <row r="49" spans="2:21" ht="15" customHeight="1">
      <c r="B49" s="609" t="s">
        <v>574</v>
      </c>
      <c r="C49" s="480">
        <v>50.561461300967053</v>
      </c>
      <c r="D49" s="483">
        <v>56.330220827171452</v>
      </c>
      <c r="E49" s="480">
        <v>5.6886371310520154</v>
      </c>
      <c r="F49" s="483">
        <v>4.4939624128585427</v>
      </c>
      <c r="G49" s="480">
        <v>2.1749720795049692</v>
      </c>
      <c r="H49" s="483">
        <v>1.1795099819004526</v>
      </c>
      <c r="I49" s="480">
        <v>0</v>
      </c>
      <c r="J49" s="483">
        <v>0</v>
      </c>
      <c r="K49" s="480">
        <v>58.425070511524034</v>
      </c>
      <c r="L49" s="483">
        <v>62.003693221930455</v>
      </c>
      <c r="M49" s="105"/>
      <c r="N49" s="105"/>
      <c r="O49" s="105"/>
      <c r="P49" s="105"/>
      <c r="Q49" s="105"/>
      <c r="R49" s="105"/>
      <c r="S49" s="105"/>
      <c r="T49" s="105"/>
      <c r="U49" s="105"/>
    </row>
    <row r="50" spans="2:21" ht="15" customHeight="1">
      <c r="B50" s="609" t="s">
        <v>575</v>
      </c>
      <c r="C50" s="480">
        <v>2175.9415595596524</v>
      </c>
      <c r="D50" s="483">
        <v>2227.5827479518302</v>
      </c>
      <c r="E50" s="480">
        <v>510.6805279504207</v>
      </c>
      <c r="F50" s="483">
        <v>461.89655742645596</v>
      </c>
      <c r="G50" s="480">
        <v>175.88848341458842</v>
      </c>
      <c r="H50" s="483">
        <v>153.27716298642534</v>
      </c>
      <c r="I50" s="480">
        <v>23.606722739999999</v>
      </c>
      <c r="J50" s="483">
        <v>11.854613299999997</v>
      </c>
      <c r="K50" s="480">
        <v>2886.1172936646612</v>
      </c>
      <c r="L50" s="483">
        <v>2854.6110816647119</v>
      </c>
      <c r="M50" s="105"/>
      <c r="N50" s="105"/>
      <c r="O50" s="105"/>
      <c r="P50" s="105"/>
      <c r="Q50" s="105"/>
      <c r="R50" s="105"/>
      <c r="S50" s="105"/>
      <c r="T50" s="105"/>
      <c r="U50" s="105"/>
    </row>
    <row r="51" spans="2:21" ht="15" customHeight="1">
      <c r="B51" s="609" t="s">
        <v>576</v>
      </c>
      <c r="C51" s="480">
        <v>72.13912816585443</v>
      </c>
      <c r="D51" s="483">
        <v>70.94677006820055</v>
      </c>
      <c r="E51" s="480">
        <v>19.168396792870322</v>
      </c>
      <c r="F51" s="483">
        <v>16.379343577800309</v>
      </c>
      <c r="G51" s="480">
        <v>7.9346250890680663</v>
      </c>
      <c r="H51" s="483">
        <v>5.5420860904977376</v>
      </c>
      <c r="I51" s="480">
        <v>0</v>
      </c>
      <c r="J51" s="483">
        <v>0</v>
      </c>
      <c r="K51" s="480">
        <v>99.242150047792805</v>
      </c>
      <c r="L51" s="483">
        <v>92.868199736498582</v>
      </c>
      <c r="M51" s="105"/>
      <c r="N51" s="105"/>
      <c r="O51" s="105"/>
      <c r="P51" s="105"/>
      <c r="Q51" s="105"/>
      <c r="R51" s="105"/>
      <c r="S51" s="105"/>
      <c r="T51" s="105"/>
      <c r="U51" s="105"/>
    </row>
    <row r="52" spans="2:21" ht="15" customHeight="1">
      <c r="B52" s="609" t="s">
        <v>577</v>
      </c>
      <c r="C52" s="480">
        <v>74.74942475040497</v>
      </c>
      <c r="D52" s="483">
        <v>80.952194039956396</v>
      </c>
      <c r="E52" s="480">
        <v>21.461171245302072</v>
      </c>
      <c r="F52" s="483">
        <v>19.545000551203731</v>
      </c>
      <c r="G52" s="480">
        <v>2.3484833864616537</v>
      </c>
      <c r="H52" s="483">
        <v>2.3684032217194573</v>
      </c>
      <c r="I52" s="480">
        <v>7.1483889999999994E-2</v>
      </c>
      <c r="J52" s="483">
        <v>0</v>
      </c>
      <c r="K52" s="480">
        <v>98.6305632721687</v>
      </c>
      <c r="L52" s="483">
        <v>102.86559781287957</v>
      </c>
      <c r="M52" s="105"/>
      <c r="N52" s="105"/>
      <c r="O52" s="105"/>
      <c r="P52" s="105"/>
      <c r="Q52" s="105"/>
      <c r="R52" s="105"/>
      <c r="S52" s="105"/>
      <c r="T52" s="105"/>
      <c r="U52" s="105"/>
    </row>
    <row r="53" spans="2:21" ht="15" customHeight="1">
      <c r="B53" s="608" t="s">
        <v>580</v>
      </c>
      <c r="C53" s="607"/>
      <c r="D53" s="611"/>
      <c r="E53" s="607"/>
      <c r="F53" s="611"/>
      <c r="G53" s="607"/>
      <c r="H53" s="611"/>
      <c r="I53" s="607"/>
      <c r="J53" s="611"/>
      <c r="K53" s="607"/>
      <c r="L53" s="611"/>
      <c r="M53" s="105"/>
      <c r="N53" s="105"/>
      <c r="O53" s="105"/>
      <c r="P53" s="105"/>
      <c r="Q53" s="105"/>
      <c r="R53" s="105"/>
      <c r="S53" s="105"/>
      <c r="T53" s="105"/>
      <c r="U53" s="105"/>
    </row>
    <row r="54" spans="2:21" ht="15" customHeight="1">
      <c r="B54" s="609" t="s">
        <v>572</v>
      </c>
      <c r="C54" s="606">
        <v>1.5861949291647746E-3</v>
      </c>
      <c r="D54" s="610">
        <v>1.7349421441414763E-3</v>
      </c>
      <c r="E54" s="606">
        <v>0</v>
      </c>
      <c r="F54" s="610">
        <v>0</v>
      </c>
      <c r="G54" s="606">
        <v>0</v>
      </c>
      <c r="H54" s="610">
        <v>0</v>
      </c>
      <c r="I54" s="606">
        <v>0</v>
      </c>
      <c r="J54" s="610">
        <v>0</v>
      </c>
      <c r="K54" s="606">
        <v>1.1714566985258441E-3</v>
      </c>
      <c r="L54" s="610">
        <v>1.1943292170510371E-3</v>
      </c>
      <c r="M54" s="105"/>
      <c r="N54" s="105"/>
      <c r="O54" s="105"/>
      <c r="P54" s="105"/>
      <c r="Q54" s="105"/>
      <c r="R54" s="105"/>
      <c r="S54" s="105"/>
      <c r="T54" s="105"/>
      <c r="U54" s="105"/>
    </row>
    <row r="55" spans="2:21" ht="15" customHeight="1">
      <c r="B55" s="609" t="s">
        <v>573</v>
      </c>
      <c r="C55" s="606">
        <v>1.5861949291647746E-3</v>
      </c>
      <c r="D55" s="610">
        <v>1.7349421441414763E-3</v>
      </c>
      <c r="E55" s="606">
        <v>0</v>
      </c>
      <c r="F55" s="610">
        <v>0</v>
      </c>
      <c r="G55" s="606">
        <v>0</v>
      </c>
      <c r="H55" s="610">
        <v>0</v>
      </c>
      <c r="I55" s="606">
        <v>0</v>
      </c>
      <c r="J55" s="610">
        <v>0</v>
      </c>
      <c r="K55" s="606">
        <v>1.1714566985258441E-3</v>
      </c>
      <c r="L55" s="610">
        <v>1.1943292170510371E-3</v>
      </c>
      <c r="M55" s="105"/>
      <c r="N55" s="105"/>
      <c r="O55" s="105"/>
      <c r="P55" s="105"/>
      <c r="Q55" s="105"/>
      <c r="R55" s="105"/>
      <c r="S55" s="105"/>
      <c r="T55" s="105"/>
      <c r="U55" s="105"/>
    </row>
    <row r="56" spans="2:21" ht="15" customHeight="1">
      <c r="B56" s="609" t="s">
        <v>574</v>
      </c>
      <c r="C56" s="606">
        <v>0</v>
      </c>
      <c r="D56" s="610">
        <v>0</v>
      </c>
      <c r="E56" s="606">
        <v>0</v>
      </c>
      <c r="F56" s="610">
        <v>0</v>
      </c>
      <c r="G56" s="606">
        <v>0</v>
      </c>
      <c r="H56" s="610">
        <v>0</v>
      </c>
      <c r="I56" s="606">
        <v>0</v>
      </c>
      <c r="J56" s="610">
        <v>0</v>
      </c>
      <c r="K56" s="606">
        <v>0</v>
      </c>
      <c r="L56" s="610">
        <v>0</v>
      </c>
      <c r="M56" s="105"/>
      <c r="N56" s="105"/>
      <c r="O56" s="105"/>
      <c r="P56" s="105"/>
      <c r="Q56" s="105"/>
      <c r="R56" s="105"/>
      <c r="S56" s="105"/>
      <c r="T56" s="105"/>
      <c r="U56" s="105"/>
    </row>
    <row r="57" spans="2:21" ht="15" customHeight="1">
      <c r="B57" s="609" t="s">
        <v>575</v>
      </c>
      <c r="C57" s="606">
        <v>7.4189159103378371E-4</v>
      </c>
      <c r="D57" s="610">
        <v>5.7694362165196602E-4</v>
      </c>
      <c r="E57" s="606">
        <v>0</v>
      </c>
      <c r="F57" s="610">
        <v>0</v>
      </c>
      <c r="G57" s="606">
        <v>0</v>
      </c>
      <c r="H57" s="610">
        <v>0</v>
      </c>
      <c r="I57" s="606">
        <v>0</v>
      </c>
      <c r="J57" s="610">
        <v>0</v>
      </c>
      <c r="K57" s="606">
        <v>5.9692795240992266E-4</v>
      </c>
      <c r="L57" s="610">
        <v>3.9716634140048466E-4</v>
      </c>
      <c r="M57" s="105"/>
      <c r="N57" s="105"/>
      <c r="O57" s="105"/>
      <c r="P57" s="105"/>
      <c r="Q57" s="105"/>
      <c r="R57" s="105"/>
      <c r="S57" s="105"/>
      <c r="T57" s="105"/>
      <c r="U57" s="105"/>
    </row>
    <row r="58" spans="2:21" ht="15" customHeight="1">
      <c r="B58" s="609" t="s">
        <v>576</v>
      </c>
      <c r="C58" s="606">
        <v>0</v>
      </c>
      <c r="D58" s="610">
        <v>1.1921114436421547E-4</v>
      </c>
      <c r="E58" s="606">
        <v>0</v>
      </c>
      <c r="F58" s="610">
        <v>0</v>
      </c>
      <c r="G58" s="606">
        <v>0</v>
      </c>
      <c r="H58" s="610">
        <v>0</v>
      </c>
      <c r="I58" s="606">
        <v>0</v>
      </c>
      <c r="J58" s="610">
        <v>0</v>
      </c>
      <c r="K58" s="606">
        <v>0</v>
      </c>
      <c r="L58" s="610">
        <v>8.2064611314590006E-5</v>
      </c>
      <c r="M58" s="105"/>
      <c r="N58" s="105"/>
      <c r="O58" s="105"/>
      <c r="P58" s="105"/>
      <c r="Q58" s="105"/>
      <c r="R58" s="105"/>
      <c r="S58" s="105"/>
      <c r="T58" s="105"/>
      <c r="U58" s="105"/>
    </row>
    <row r="59" spans="2:21" ht="15" customHeight="1">
      <c r="B59" s="609" t="s">
        <v>577</v>
      </c>
      <c r="C59" s="606">
        <v>0</v>
      </c>
      <c r="D59" s="610">
        <v>0</v>
      </c>
      <c r="E59" s="606">
        <v>0</v>
      </c>
      <c r="F59" s="610">
        <v>0</v>
      </c>
      <c r="G59" s="606">
        <v>0</v>
      </c>
      <c r="H59" s="610">
        <v>0</v>
      </c>
      <c r="I59" s="606">
        <v>0</v>
      </c>
      <c r="J59" s="610">
        <v>0</v>
      </c>
      <c r="K59" s="606">
        <v>0</v>
      </c>
      <c r="L59" s="610">
        <v>0</v>
      </c>
      <c r="M59" s="105"/>
      <c r="N59" s="105"/>
      <c r="O59" s="105"/>
      <c r="P59" s="105"/>
      <c r="Q59" s="105"/>
      <c r="R59" s="105"/>
      <c r="S59" s="105"/>
      <c r="T59" s="105"/>
      <c r="U59" s="105"/>
    </row>
    <row r="60" spans="2:21" ht="15" customHeight="1">
      <c r="B60" s="608" t="s">
        <v>581</v>
      </c>
      <c r="C60" s="606">
        <f>C43/C$32</f>
        <v>0</v>
      </c>
      <c r="D60" s="610">
        <f t="shared" ref="D60:L60" si="0">D43/D$32</f>
        <v>0</v>
      </c>
      <c r="E60" s="606">
        <f t="shared" si="0"/>
        <v>0</v>
      </c>
      <c r="F60" s="610">
        <f t="shared" si="0"/>
        <v>0</v>
      </c>
      <c r="G60" s="606">
        <f t="shared" si="0"/>
        <v>0</v>
      </c>
      <c r="H60" s="610">
        <f t="shared" si="0"/>
        <v>0</v>
      </c>
      <c r="I60" s="606">
        <f t="shared" si="0"/>
        <v>0</v>
      </c>
      <c r="J60" s="610">
        <f t="shared" si="0"/>
        <v>0</v>
      </c>
      <c r="K60" s="606">
        <f t="shared" si="0"/>
        <v>0</v>
      </c>
      <c r="L60" s="610">
        <f t="shared" si="0"/>
        <v>0</v>
      </c>
      <c r="M60" s="105"/>
      <c r="N60" s="105"/>
      <c r="O60" s="105"/>
      <c r="P60" s="105"/>
      <c r="Q60" s="105"/>
      <c r="R60" s="105"/>
      <c r="S60" s="105"/>
      <c r="T60" s="105"/>
      <c r="U60" s="105"/>
    </row>
    <row r="61" spans="2:21" ht="15" customHeight="1">
      <c r="B61" s="609" t="s">
        <v>572</v>
      </c>
      <c r="C61" s="606">
        <v>0</v>
      </c>
      <c r="D61" s="610">
        <v>0</v>
      </c>
      <c r="E61" s="606">
        <v>0</v>
      </c>
      <c r="F61" s="610">
        <v>0</v>
      </c>
      <c r="G61" s="606">
        <v>0</v>
      </c>
      <c r="H61" s="610">
        <v>0</v>
      </c>
      <c r="I61" s="606">
        <v>0</v>
      </c>
      <c r="J61" s="610">
        <v>0</v>
      </c>
      <c r="K61" s="606">
        <v>0</v>
      </c>
      <c r="L61" s="610">
        <v>0</v>
      </c>
      <c r="M61" s="105"/>
      <c r="N61" s="105"/>
      <c r="O61" s="105"/>
      <c r="P61" s="105"/>
      <c r="Q61" s="105"/>
      <c r="R61" s="105"/>
      <c r="S61" s="105"/>
      <c r="T61" s="105"/>
      <c r="U61" s="105"/>
    </row>
    <row r="62" spans="2:21" ht="15" customHeight="1">
      <c r="B62" s="609" t="s">
        <v>573</v>
      </c>
      <c r="C62" s="606">
        <v>0</v>
      </c>
      <c r="D62" s="610">
        <v>0</v>
      </c>
      <c r="E62" s="606">
        <v>0</v>
      </c>
      <c r="F62" s="610">
        <v>0</v>
      </c>
      <c r="G62" s="606">
        <v>0</v>
      </c>
      <c r="H62" s="610">
        <v>0</v>
      </c>
      <c r="I62" s="606">
        <v>0</v>
      </c>
      <c r="J62" s="610">
        <v>0</v>
      </c>
      <c r="K62" s="606">
        <v>0</v>
      </c>
      <c r="L62" s="610">
        <v>0</v>
      </c>
      <c r="M62" s="105"/>
      <c r="N62" s="105"/>
      <c r="O62" s="105"/>
      <c r="P62" s="105"/>
      <c r="Q62" s="105"/>
      <c r="R62" s="105"/>
      <c r="S62" s="105"/>
      <c r="T62" s="105"/>
      <c r="U62" s="105"/>
    </row>
    <row r="63" spans="2:21" ht="15" customHeight="1">
      <c r="B63" s="105"/>
      <c r="C63" s="105"/>
      <c r="D63" s="105"/>
      <c r="E63" s="105"/>
      <c r="F63" s="105"/>
      <c r="G63" s="105"/>
      <c r="H63" s="105"/>
      <c r="I63" s="105"/>
      <c r="J63" s="105"/>
      <c r="K63" s="105"/>
      <c r="L63" s="105"/>
      <c r="M63" s="105"/>
      <c r="N63" s="105"/>
      <c r="O63" s="105"/>
      <c r="P63" s="105"/>
      <c r="Q63" s="105"/>
      <c r="R63" s="105"/>
      <c r="S63" s="105"/>
      <c r="T63" s="105"/>
      <c r="U63" s="105"/>
    </row>
    <row r="64" spans="2:21" ht="50.1" customHeight="1">
      <c r="B64" s="193" t="s">
        <v>150</v>
      </c>
      <c r="C64" s="933" t="s">
        <v>582</v>
      </c>
      <c r="D64" s="933"/>
      <c r="E64" s="933"/>
      <c r="F64" s="933"/>
      <c r="G64" s="933"/>
      <c r="H64" s="933"/>
      <c r="I64" s="933"/>
      <c r="J64" s="933"/>
      <c r="K64" s="933"/>
      <c r="L64" s="933"/>
      <c r="M64" s="105"/>
      <c r="N64" s="105"/>
      <c r="O64" s="105"/>
      <c r="P64" s="105"/>
      <c r="Q64" s="105"/>
      <c r="R64" s="105"/>
      <c r="S64" s="105"/>
      <c r="T64" s="105"/>
      <c r="U64" s="105"/>
    </row>
    <row r="65" spans="2:21" ht="15" customHeight="1">
      <c r="B65" s="193" t="s">
        <v>152</v>
      </c>
      <c r="C65" s="933" t="s">
        <v>153</v>
      </c>
      <c r="D65" s="933"/>
      <c r="E65" s="933"/>
      <c r="F65" s="933"/>
      <c r="G65" s="933"/>
      <c r="H65" s="933"/>
      <c r="I65" s="933"/>
      <c r="J65" s="933"/>
      <c r="K65" s="933"/>
      <c r="L65" s="933"/>
      <c r="M65" s="105"/>
      <c r="N65" s="105"/>
      <c r="O65" s="105"/>
      <c r="P65" s="105"/>
      <c r="Q65" s="105"/>
      <c r="R65" s="105"/>
      <c r="S65" s="105"/>
      <c r="T65" s="105"/>
      <c r="U65" s="105"/>
    </row>
    <row r="66" spans="2:21" ht="15" customHeight="1">
      <c r="B66" s="193" t="s">
        <v>166</v>
      </c>
      <c r="C66" s="933" t="s">
        <v>583</v>
      </c>
      <c r="D66" s="933"/>
      <c r="E66" s="933"/>
      <c r="F66" s="933"/>
      <c r="G66" s="933"/>
      <c r="H66" s="933"/>
      <c r="I66" s="933"/>
      <c r="J66" s="933"/>
      <c r="K66" s="933"/>
      <c r="L66" s="933"/>
      <c r="M66" s="105"/>
      <c r="N66" s="105"/>
      <c r="O66" s="105"/>
      <c r="P66" s="105"/>
      <c r="Q66" s="105"/>
      <c r="R66" s="105"/>
      <c r="S66" s="105"/>
      <c r="T66" s="105"/>
      <c r="U66" s="105"/>
    </row>
  </sheetData>
  <mergeCells count="18">
    <mergeCell ref="B31:B32"/>
    <mergeCell ref="C31:D31"/>
    <mergeCell ref="E31:F31"/>
    <mergeCell ref="G31:H31"/>
    <mergeCell ref="I31:J31"/>
    <mergeCell ref="C64:L64"/>
    <mergeCell ref="C65:L65"/>
    <mergeCell ref="C66:L66"/>
    <mergeCell ref="M32:N32"/>
    <mergeCell ref="C26:D26"/>
    <mergeCell ref="C27:D27"/>
    <mergeCell ref="C28:D28"/>
    <mergeCell ref="K31:L31"/>
    <mergeCell ref="B5:D5"/>
    <mergeCell ref="B6:B7"/>
    <mergeCell ref="C6:D6"/>
    <mergeCell ref="E7:F7"/>
    <mergeCell ref="B30:L30"/>
  </mergeCells>
  <hyperlinks>
    <hyperlink ref="A1" location="'0_Content'!B6" display="Back to content" xr:uid="{4D082A06-EB31-4E35-88D6-64B4D32F6C9D}"/>
    <hyperlink ref="A2" location="'0.1_Index'!B3" display="Index" xr:uid="{46F2C449-EA7C-453B-BF7E-A76A0CDE29C2}"/>
    <hyperlink ref="B18" location="_ftn1" display="_ftn1" xr:uid="{21BDE2E8-4651-4E44-9820-499A7261DAC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EBFB-CF3A-481A-8637-5A51EEAE0A03}">
  <sheetPr>
    <tabColor rgb="FF004F95"/>
  </sheetPr>
  <dimension ref="A1:Q46"/>
  <sheetViews>
    <sheetView showGridLines="0" zoomScale="85" zoomScaleNormal="85" workbookViewId="0">
      <pane ySplit="2" topLeftCell="A17" activePane="bottomLeft" state="frozen"/>
      <selection pane="bottomLeft" activeCell="M26" sqref="M26"/>
    </sheetView>
  </sheetViews>
  <sheetFormatPr defaultColWidth="9.140625" defaultRowHeight="14.25"/>
  <cols>
    <col min="1" max="1" width="14.85546875" style="105" customWidth="1"/>
    <col min="2" max="2" width="75.5703125" style="105" customWidth="1"/>
    <col min="3" max="12" width="15.5703125" style="105" customWidth="1"/>
    <col min="13" max="13" width="17.28515625" style="105" bestFit="1" customWidth="1"/>
    <col min="14" max="16384" width="9.140625" style="105"/>
  </cols>
  <sheetData>
    <row r="1" spans="1:12" ht="15">
      <c r="A1" s="33" t="s">
        <v>28</v>
      </c>
    </row>
    <row r="2" spans="1:12" ht="15">
      <c r="A2" s="33" t="s">
        <v>131</v>
      </c>
    </row>
    <row r="3" spans="1:12" s="96" customFormat="1" ht="20.100000000000001" customHeight="1">
      <c r="B3" s="98" t="s">
        <v>97</v>
      </c>
    </row>
    <row r="5" spans="1:12" s="96" customFormat="1" ht="20.100000000000001" customHeight="1">
      <c r="B5" s="943" t="s">
        <v>584</v>
      </c>
      <c r="C5" s="943"/>
      <c r="D5" s="943"/>
      <c r="E5" s="943"/>
      <c r="F5" s="943"/>
      <c r="G5" s="943"/>
      <c r="H5" s="943"/>
      <c r="I5" s="943"/>
      <c r="J5" s="943"/>
      <c r="K5" s="943"/>
      <c r="L5" s="943"/>
    </row>
    <row r="6" spans="1:12" ht="15" customHeight="1">
      <c r="B6" s="967" t="s">
        <v>134</v>
      </c>
      <c r="C6" s="989" t="s">
        <v>135</v>
      </c>
      <c r="D6" s="990"/>
      <c r="E6" s="989" t="s">
        <v>136</v>
      </c>
      <c r="F6" s="990"/>
      <c r="G6" s="989" t="s">
        <v>137</v>
      </c>
      <c r="H6" s="990"/>
      <c r="I6" s="989" t="s">
        <v>138</v>
      </c>
      <c r="J6" s="990"/>
      <c r="K6" s="989" t="s">
        <v>139</v>
      </c>
      <c r="L6" s="990"/>
    </row>
    <row r="7" spans="1:12" ht="15" customHeight="1">
      <c r="B7" s="988"/>
      <c r="C7" s="140" t="s">
        <v>141</v>
      </c>
      <c r="D7" s="141" t="s">
        <v>142</v>
      </c>
      <c r="E7" s="140" t="s">
        <v>141</v>
      </c>
      <c r="F7" s="141" t="s">
        <v>142</v>
      </c>
      <c r="G7" s="140" t="s">
        <v>141</v>
      </c>
      <c r="H7" s="141" t="s">
        <v>142</v>
      </c>
      <c r="I7" s="140" t="s">
        <v>141</v>
      </c>
      <c r="J7" s="141" t="s">
        <v>142</v>
      </c>
      <c r="K7" s="140" t="s">
        <v>141</v>
      </c>
      <c r="L7" s="141" t="s">
        <v>142</v>
      </c>
    </row>
    <row r="8" spans="1:12" ht="15" customHeight="1">
      <c r="B8" s="614" t="s">
        <v>585</v>
      </c>
      <c r="C8" s="612">
        <v>0.12184449680242343</v>
      </c>
      <c r="D8" s="616">
        <v>0.1223530506818076</v>
      </c>
      <c r="E8" s="612">
        <v>0.14656716417910448</v>
      </c>
      <c r="F8" s="616">
        <v>0.14826302729528537</v>
      </c>
      <c r="G8" s="612">
        <v>6.296479920674268E-2</v>
      </c>
      <c r="H8" s="616">
        <v>5.6779661016949153E-2</v>
      </c>
      <c r="I8" s="612">
        <v>0.12676056338028169</v>
      </c>
      <c r="J8" s="616">
        <v>0.12903225806451613</v>
      </c>
      <c r="K8" s="612">
        <v>0.1163811411581481</v>
      </c>
      <c r="L8" s="616">
        <v>0.11470518428101584</v>
      </c>
    </row>
    <row r="9" spans="1:12" ht="15" customHeight="1">
      <c r="B9" s="615" t="s">
        <v>400</v>
      </c>
      <c r="C9" s="613">
        <v>1.9473962590758283E-2</v>
      </c>
      <c r="D9" s="617">
        <v>1.9779401498580537E-2</v>
      </c>
      <c r="E9" s="613">
        <v>4.3880597014925374E-2</v>
      </c>
      <c r="F9" s="617">
        <v>3.5359801488833748E-2</v>
      </c>
      <c r="G9" s="613">
        <v>2.9251363411006447E-2</v>
      </c>
      <c r="H9" s="617">
        <v>2.4152542372881357E-2</v>
      </c>
      <c r="I9" s="613">
        <v>8.4507042253521125E-2</v>
      </c>
      <c r="J9" s="617">
        <v>8.0645161290322578E-2</v>
      </c>
      <c r="K9" s="613">
        <v>2.3927509556845535E-2</v>
      </c>
      <c r="L9" s="617">
        <v>2.2310378733936865E-2</v>
      </c>
    </row>
    <row r="10" spans="1:12" ht="15" customHeight="1">
      <c r="B10" s="615" t="s">
        <v>586</v>
      </c>
      <c r="C10" s="613">
        <v>6.2412848006924072E-2</v>
      </c>
      <c r="D10" s="617">
        <v>6.2409829199050589E-2</v>
      </c>
      <c r="E10" s="613">
        <v>9.731343283582089E-2</v>
      </c>
      <c r="F10" s="617">
        <v>0.10514888337468982</v>
      </c>
      <c r="G10" s="613">
        <v>3.0986613782845812E-2</v>
      </c>
      <c r="H10" s="617">
        <v>2.9661016949152543E-2</v>
      </c>
      <c r="I10" s="613">
        <v>4.2253521126760563E-2</v>
      </c>
      <c r="J10" s="617">
        <v>4.8387096774193547E-2</v>
      </c>
      <c r="K10" s="613">
        <v>6.201330879229789E-2</v>
      </c>
      <c r="L10" s="617">
        <v>6.1811277252229339E-2</v>
      </c>
    </row>
    <row r="11" spans="1:12" ht="15" customHeight="1">
      <c r="B11" s="615" t="s">
        <v>398</v>
      </c>
      <c r="C11" s="613">
        <v>3.9957686204741071E-2</v>
      </c>
      <c r="D11" s="617">
        <v>4.016381998417648E-2</v>
      </c>
      <c r="E11" s="613">
        <v>5.3731343283582086E-3</v>
      </c>
      <c r="F11" s="617">
        <v>7.7543424317617869E-3</v>
      </c>
      <c r="G11" s="613">
        <v>2.7268220128904312E-3</v>
      </c>
      <c r="H11" s="617">
        <v>2.9661016949152543E-3</v>
      </c>
      <c r="I11" s="613">
        <v>0</v>
      </c>
      <c r="J11" s="617">
        <v>0</v>
      </c>
      <c r="K11" s="613">
        <v>3.0440322809004671E-2</v>
      </c>
      <c r="L11" s="617">
        <v>3.0583528294849626E-2</v>
      </c>
    </row>
    <row r="12" spans="1:12" ht="15" customHeight="1">
      <c r="B12" s="614" t="s">
        <v>587</v>
      </c>
      <c r="C12" s="612">
        <v>0.63941914699235469</v>
      </c>
      <c r="D12" s="616">
        <v>0.63224275143109787</v>
      </c>
      <c r="E12" s="612">
        <v>0.73194029850746267</v>
      </c>
      <c r="F12" s="616">
        <v>0.73045905707196035</v>
      </c>
      <c r="G12" s="612">
        <v>8.701041150223103E-2</v>
      </c>
      <c r="H12" s="616">
        <v>7.9449152542372878E-2</v>
      </c>
      <c r="I12" s="612">
        <v>0.71830985915492962</v>
      </c>
      <c r="J12" s="616">
        <v>0.74193548387096775</v>
      </c>
      <c r="K12" s="612">
        <v>0.57171173722214352</v>
      </c>
      <c r="L12" s="616">
        <v>0.5547418031397281</v>
      </c>
    </row>
    <row r="13" spans="1:12" ht="15" customHeight="1">
      <c r="B13" s="615" t="s">
        <v>400</v>
      </c>
      <c r="C13" s="613">
        <v>0.12583545703707266</v>
      </c>
      <c r="D13" s="617">
        <v>0.12342346535114256</v>
      </c>
      <c r="E13" s="613">
        <v>0.25731343283582092</v>
      </c>
      <c r="F13" s="617">
        <v>0.23200992555831265</v>
      </c>
      <c r="G13" s="613">
        <v>3.024293505205751E-2</v>
      </c>
      <c r="H13" s="617">
        <v>2.5211864406779663E-2</v>
      </c>
      <c r="I13" s="613">
        <v>0.70422535211267601</v>
      </c>
      <c r="J13" s="617">
        <v>0.70967741935483875</v>
      </c>
      <c r="K13" s="613">
        <v>0.1292297890414838</v>
      </c>
      <c r="L13" s="617">
        <v>0.12080832739972197</v>
      </c>
    </row>
    <row r="14" spans="1:12" ht="15" customHeight="1">
      <c r="B14" s="615" t="s">
        <v>586</v>
      </c>
      <c r="C14" s="613">
        <v>0.35990767899216231</v>
      </c>
      <c r="D14" s="617">
        <v>0.35221296597942942</v>
      </c>
      <c r="E14" s="613">
        <v>0.45701492537313432</v>
      </c>
      <c r="F14" s="617">
        <v>0.46743176178660051</v>
      </c>
      <c r="G14" s="613">
        <v>5.5032226078334162E-2</v>
      </c>
      <c r="H14" s="617">
        <v>0.05</v>
      </c>
      <c r="I14" s="613">
        <v>1.4084507042253521E-2</v>
      </c>
      <c r="J14" s="617">
        <v>1.6129032258064516E-2</v>
      </c>
      <c r="K14" s="613">
        <v>0.32702109585162115</v>
      </c>
      <c r="L14" s="617">
        <v>0.31573593734106398</v>
      </c>
    </row>
    <row r="15" spans="1:12" ht="15" customHeight="1">
      <c r="B15" s="615" t="s">
        <v>398</v>
      </c>
      <c r="C15" s="613">
        <v>0.15367601096311967</v>
      </c>
      <c r="D15" s="617">
        <v>0.15660632010052589</v>
      </c>
      <c r="E15" s="613">
        <v>1.7611940298507461E-2</v>
      </c>
      <c r="F15" s="617">
        <v>3.1017369727047148E-2</v>
      </c>
      <c r="G15" s="613">
        <v>1.7352503718393653E-3</v>
      </c>
      <c r="H15" s="617">
        <v>4.2372881355932203E-3</v>
      </c>
      <c r="I15" s="613">
        <v>0</v>
      </c>
      <c r="J15" s="617">
        <v>1.6129032258064516E-2</v>
      </c>
      <c r="K15" s="613">
        <v>0.11546085232903865</v>
      </c>
      <c r="L15" s="617">
        <v>0.11819753839894212</v>
      </c>
    </row>
    <row r="16" spans="1:12" ht="15" customHeight="1">
      <c r="B16" s="614" t="s">
        <v>588</v>
      </c>
      <c r="C16" s="612">
        <v>4.481415588786844E-2</v>
      </c>
      <c r="D16" s="616">
        <v>4.4166240052124543E-2</v>
      </c>
      <c r="E16" s="612">
        <v>5.3134328358208957E-2</v>
      </c>
      <c r="F16" s="616">
        <v>4.9317617866004963E-2</v>
      </c>
      <c r="G16" s="612">
        <v>2.9747149231531978E-2</v>
      </c>
      <c r="H16" s="616">
        <v>2.8389830508474576E-2</v>
      </c>
      <c r="I16" s="612">
        <v>5.6338028169014086E-2</v>
      </c>
      <c r="J16" s="616">
        <v>4.8387096774193547E-2</v>
      </c>
      <c r="K16" s="612">
        <v>4.367832365850205E-2</v>
      </c>
      <c r="L16" s="616">
        <v>4.2213406571050757E-2</v>
      </c>
    </row>
    <row r="17" spans="1:17" ht="15" customHeight="1">
      <c r="B17" s="615" t="s">
        <v>400</v>
      </c>
      <c r="C17" s="613">
        <v>9.23210078376689E-3</v>
      </c>
      <c r="D17" s="617">
        <v>9.4941127193186575E-3</v>
      </c>
      <c r="E17" s="613">
        <v>1.8208955223880597E-2</v>
      </c>
      <c r="F17" s="617">
        <v>1.6749379652605458E-2</v>
      </c>
      <c r="G17" s="613">
        <v>7.6846802181457612E-3</v>
      </c>
      <c r="H17" s="617">
        <v>6.9915254237288135E-3</v>
      </c>
      <c r="I17" s="613">
        <v>5.6338028169014086E-2</v>
      </c>
      <c r="J17" s="617">
        <v>4.8387096774193547E-2</v>
      </c>
      <c r="K17" s="613">
        <v>1.0193968568596914E-2</v>
      </c>
      <c r="L17" s="617">
        <v>9.9684670938866848E-3</v>
      </c>
    </row>
    <row r="18" spans="1:17" ht="15" customHeight="1">
      <c r="B18" s="615" t="s">
        <v>586</v>
      </c>
      <c r="C18" s="613">
        <v>2.6349954320334663E-2</v>
      </c>
      <c r="D18" s="617">
        <v>2.6667287196909761E-2</v>
      </c>
      <c r="E18" s="613">
        <v>3.2537313432835821E-2</v>
      </c>
      <c r="F18" s="617">
        <v>2.8535980148883373E-2</v>
      </c>
      <c r="G18" s="613">
        <v>2.2062469013386217E-2</v>
      </c>
      <c r="H18" s="617">
        <v>2.1398305084745762E-2</v>
      </c>
      <c r="I18" s="613">
        <v>0</v>
      </c>
      <c r="J18" s="617">
        <v>0</v>
      </c>
      <c r="K18" s="613">
        <v>2.6405210250601729E-2</v>
      </c>
      <c r="L18" s="617">
        <v>2.5972264605160545E-2</v>
      </c>
    </row>
    <row r="19" spans="1:17" ht="15" customHeight="1">
      <c r="B19" s="615" t="s">
        <v>398</v>
      </c>
      <c r="C19" s="613">
        <v>9.23210078376689E-3</v>
      </c>
      <c r="D19" s="617">
        <v>8.0048401358961234E-3</v>
      </c>
      <c r="E19" s="613">
        <v>2.3880597014925373E-3</v>
      </c>
      <c r="F19" s="617">
        <v>4.0322580645161289E-3</v>
      </c>
      <c r="G19" s="613">
        <v>0</v>
      </c>
      <c r="H19" s="617">
        <v>0</v>
      </c>
      <c r="I19" s="613">
        <v>0</v>
      </c>
      <c r="J19" s="617">
        <v>0</v>
      </c>
      <c r="K19" s="613">
        <v>7.0791448393034122E-3</v>
      </c>
      <c r="L19" s="617">
        <v>6.2726748720035265E-3</v>
      </c>
    </row>
    <row r="20" spans="1:17" ht="15" customHeight="1">
      <c r="B20" s="614" t="s">
        <v>589</v>
      </c>
      <c r="C20" s="612">
        <v>0.19392220031735347</v>
      </c>
      <c r="D20" s="616">
        <v>0.20123795783496998</v>
      </c>
      <c r="E20" s="612">
        <v>6.8358208955223876E-2</v>
      </c>
      <c r="F20" s="616">
        <v>7.1960297766749379E-2</v>
      </c>
      <c r="G20" s="612">
        <v>0.82027764005949433</v>
      </c>
      <c r="H20" s="616">
        <v>0.83538135593220342</v>
      </c>
      <c r="I20" s="612">
        <v>9.8591549295774641E-2</v>
      </c>
      <c r="J20" s="616">
        <v>8.0645161290322578E-2</v>
      </c>
      <c r="K20" s="612">
        <v>0.2682287979612063</v>
      </c>
      <c r="L20" s="616">
        <v>0.28833960600820535</v>
      </c>
    </row>
    <row r="21" spans="1:17" ht="15" customHeight="1">
      <c r="C21" s="730"/>
      <c r="D21" s="730"/>
      <c r="E21" s="730"/>
      <c r="F21" s="730"/>
      <c r="G21" s="730"/>
      <c r="H21" s="730"/>
      <c r="I21" s="730"/>
      <c r="J21" s="730"/>
      <c r="K21" s="730"/>
      <c r="L21" s="730"/>
    </row>
    <row r="22" spans="1:17" ht="15" customHeight="1">
      <c r="B22" s="145" t="s">
        <v>150</v>
      </c>
      <c r="C22" s="991" t="s">
        <v>189</v>
      </c>
      <c r="D22" s="992"/>
      <c r="E22" s="992"/>
      <c r="F22" s="992"/>
      <c r="G22" s="992"/>
      <c r="H22" s="992"/>
      <c r="I22" s="992"/>
      <c r="J22" s="992"/>
      <c r="K22" s="992"/>
      <c r="L22" s="993"/>
    </row>
    <row r="23" spans="1:17" ht="15" customHeight="1">
      <c r="B23" s="145" t="s">
        <v>152</v>
      </c>
      <c r="C23" s="991" t="s">
        <v>30</v>
      </c>
      <c r="D23" s="992"/>
      <c r="E23" s="992"/>
      <c r="F23" s="992"/>
      <c r="G23" s="992"/>
      <c r="H23" s="992"/>
      <c r="I23" s="992"/>
      <c r="J23" s="992"/>
      <c r="K23" s="992"/>
      <c r="L23" s="993"/>
    </row>
    <row r="24" spans="1:17" ht="57.95" customHeight="1">
      <c r="B24" s="145" t="s">
        <v>166</v>
      </c>
      <c r="C24" s="924" t="s">
        <v>590</v>
      </c>
      <c r="D24" s="992"/>
      <c r="E24" s="992"/>
      <c r="F24" s="992"/>
      <c r="G24" s="992"/>
      <c r="H24" s="992"/>
      <c r="I24" s="992"/>
      <c r="J24" s="992"/>
      <c r="K24" s="992"/>
      <c r="L24" s="993"/>
    </row>
    <row r="26" spans="1:17" s="96" customFormat="1" ht="20.100000000000001" customHeight="1">
      <c r="A26" s="105"/>
      <c r="B26" s="943" t="s">
        <v>591</v>
      </c>
      <c r="C26" s="943"/>
      <c r="D26" s="943"/>
      <c r="E26" s="943"/>
      <c r="F26" s="943"/>
      <c r="G26" s="943"/>
      <c r="H26" s="943"/>
      <c r="I26" s="943"/>
      <c r="J26" s="943"/>
      <c r="K26" s="943"/>
      <c r="L26" s="943"/>
    </row>
    <row r="27" spans="1:17" ht="15" customHeight="1">
      <c r="B27" s="994" t="s">
        <v>134</v>
      </c>
      <c r="C27" s="989" t="s">
        <v>135</v>
      </c>
      <c r="D27" s="990"/>
      <c r="E27" s="989" t="s">
        <v>136</v>
      </c>
      <c r="F27" s="990"/>
      <c r="G27" s="989" t="s">
        <v>137</v>
      </c>
      <c r="H27" s="990"/>
      <c r="I27" s="989" t="s">
        <v>138</v>
      </c>
      <c r="J27" s="990"/>
      <c r="K27" s="989" t="s">
        <v>139</v>
      </c>
      <c r="L27" s="990"/>
    </row>
    <row r="28" spans="1:17" ht="15" customHeight="1">
      <c r="B28" s="995"/>
      <c r="C28" s="141" t="s">
        <v>592</v>
      </c>
      <c r="D28" s="141" t="s">
        <v>593</v>
      </c>
      <c r="E28" s="141" t="s">
        <v>592</v>
      </c>
      <c r="F28" s="141" t="s">
        <v>593</v>
      </c>
      <c r="G28" s="141" t="s">
        <v>592</v>
      </c>
      <c r="H28" s="141" t="s">
        <v>593</v>
      </c>
      <c r="I28" s="141" t="s">
        <v>592</v>
      </c>
      <c r="J28" s="141" t="s">
        <v>593</v>
      </c>
      <c r="K28" s="141" t="s">
        <v>592</v>
      </c>
      <c r="L28" s="141" t="s">
        <v>593</v>
      </c>
    </row>
    <row r="29" spans="1:17" ht="14.45" customHeight="1">
      <c r="B29" s="614" t="s">
        <v>585</v>
      </c>
      <c r="C29" s="618">
        <v>2329</v>
      </c>
      <c r="D29" s="620">
        <v>204329993.78839841</v>
      </c>
      <c r="E29" s="618">
        <v>655</v>
      </c>
      <c r="F29" s="620">
        <v>66675264.815059528</v>
      </c>
      <c r="G29" s="618">
        <v>1003</v>
      </c>
      <c r="H29" s="620">
        <v>70390062.832579195</v>
      </c>
      <c r="I29" s="618">
        <v>0</v>
      </c>
      <c r="J29" s="620">
        <v>0</v>
      </c>
      <c r="K29" s="618">
        <v>3987</v>
      </c>
      <c r="L29" s="620">
        <v>341395321.43603712</v>
      </c>
    </row>
    <row r="30" spans="1:17" ht="15" customHeight="1">
      <c r="B30" s="615" t="s">
        <v>400</v>
      </c>
      <c r="C30" s="619">
        <v>620</v>
      </c>
      <c r="D30" s="621">
        <v>113019172.73125631</v>
      </c>
      <c r="E30" s="619">
        <v>197</v>
      </c>
      <c r="F30" s="621">
        <v>40101272.226443477</v>
      </c>
      <c r="G30" s="619">
        <v>109</v>
      </c>
      <c r="H30" s="621">
        <v>28637069.438914027</v>
      </c>
      <c r="I30" s="619">
        <v>0</v>
      </c>
      <c r="J30" s="621">
        <v>0</v>
      </c>
      <c r="K30" s="619">
        <v>926</v>
      </c>
      <c r="L30" s="621">
        <v>181757514.39661381</v>
      </c>
      <c r="M30" s="729"/>
    </row>
    <row r="31" spans="1:17" ht="15" customHeight="1">
      <c r="B31" s="615" t="s">
        <v>586</v>
      </c>
      <c r="C31" s="619">
        <v>1219</v>
      </c>
      <c r="D31" s="621">
        <v>82941777.182423189</v>
      </c>
      <c r="E31" s="619">
        <v>447</v>
      </c>
      <c r="F31" s="621">
        <v>26255758.777385566</v>
      </c>
      <c r="G31" s="619">
        <v>465</v>
      </c>
      <c r="H31" s="621">
        <v>28846869.411764707</v>
      </c>
      <c r="I31" s="619">
        <v>0</v>
      </c>
      <c r="J31" s="621">
        <v>0</v>
      </c>
      <c r="K31" s="619">
        <v>2131</v>
      </c>
      <c r="L31" s="621">
        <v>138044405.37157345</v>
      </c>
      <c r="M31" s="729"/>
    </row>
    <row r="32" spans="1:17" ht="15" customHeight="1">
      <c r="B32" s="615" t="s">
        <v>398</v>
      </c>
      <c r="C32" s="619">
        <v>490</v>
      </c>
      <c r="D32" s="621">
        <v>8369043.8747189343</v>
      </c>
      <c r="E32" s="619">
        <v>11</v>
      </c>
      <c r="F32" s="621">
        <v>318233.81123048253</v>
      </c>
      <c r="G32" s="619">
        <v>429</v>
      </c>
      <c r="H32" s="621">
        <v>12906123.981900454</v>
      </c>
      <c r="I32" s="619">
        <v>0</v>
      </c>
      <c r="J32" s="621">
        <v>0</v>
      </c>
      <c r="K32" s="619">
        <v>930</v>
      </c>
      <c r="L32" s="811">
        <v>21593401.667849869</v>
      </c>
      <c r="M32" s="808"/>
      <c r="O32" s="134"/>
      <c r="P32" s="134"/>
      <c r="Q32" s="809"/>
    </row>
    <row r="33" spans="2:17" ht="15" customHeight="1">
      <c r="B33" s="614" t="s">
        <v>587</v>
      </c>
      <c r="C33" s="618">
        <v>14577</v>
      </c>
      <c r="D33" s="620">
        <v>1539680603.8482292</v>
      </c>
      <c r="E33" s="618">
        <v>3640</v>
      </c>
      <c r="F33" s="620">
        <v>445350740.34453863</v>
      </c>
      <c r="G33" s="618">
        <v>2214</v>
      </c>
      <c r="H33" s="620">
        <v>118120808.33484164</v>
      </c>
      <c r="I33" s="618">
        <v>7</v>
      </c>
      <c r="J33" s="620">
        <v>5850000</v>
      </c>
      <c r="K33" s="618">
        <v>20438</v>
      </c>
      <c r="L33" s="620">
        <v>2109002152.5276096</v>
      </c>
      <c r="O33" s="134"/>
      <c r="P33" s="134"/>
      <c r="Q33" s="809"/>
    </row>
    <row r="34" spans="2:17" ht="15" customHeight="1">
      <c r="B34" s="615" t="s">
        <v>400</v>
      </c>
      <c r="C34" s="619">
        <v>4241</v>
      </c>
      <c r="D34" s="621">
        <v>902788782.6660105</v>
      </c>
      <c r="E34" s="619">
        <v>1773</v>
      </c>
      <c r="F34" s="621">
        <v>296173454.60440767</v>
      </c>
      <c r="G34" s="619">
        <v>387</v>
      </c>
      <c r="H34" s="621">
        <v>58978078.606334843</v>
      </c>
      <c r="I34" s="619">
        <v>6</v>
      </c>
      <c r="J34" s="621">
        <v>5700000</v>
      </c>
      <c r="K34" s="619">
        <v>6407</v>
      </c>
      <c r="L34" s="621">
        <v>1263640315.8767531</v>
      </c>
      <c r="O34" s="134"/>
      <c r="P34" s="134"/>
      <c r="Q34" s="809"/>
    </row>
    <row r="35" spans="2:17" ht="15" customHeight="1">
      <c r="B35" s="615" t="s">
        <v>586</v>
      </c>
      <c r="C35" s="619">
        <v>8494</v>
      </c>
      <c r="D35" s="621">
        <v>600283997.03215945</v>
      </c>
      <c r="E35" s="619">
        <v>1786</v>
      </c>
      <c r="F35" s="621">
        <v>147784983.99239749</v>
      </c>
      <c r="G35" s="619">
        <v>1103</v>
      </c>
      <c r="H35" s="621">
        <v>37707272.0361991</v>
      </c>
      <c r="I35" s="619">
        <v>0</v>
      </c>
      <c r="J35" s="621">
        <v>0</v>
      </c>
      <c r="K35" s="619">
        <v>11383</v>
      </c>
      <c r="L35" s="621">
        <v>785776253.06075597</v>
      </c>
      <c r="O35" s="134"/>
      <c r="P35" s="134"/>
      <c r="Q35" s="810"/>
    </row>
    <row r="36" spans="2:17" ht="15" customHeight="1">
      <c r="B36" s="615" t="s">
        <v>398</v>
      </c>
      <c r="C36" s="619">
        <v>1842</v>
      </c>
      <c r="D36" s="621">
        <v>36607824.150059178</v>
      </c>
      <c r="E36" s="619">
        <v>81</v>
      </c>
      <c r="F36" s="621">
        <v>1392301.7477334794</v>
      </c>
      <c r="G36" s="619">
        <v>724</v>
      </c>
      <c r="H36" s="621">
        <v>21435457.692307692</v>
      </c>
      <c r="I36" s="619">
        <v>1</v>
      </c>
      <c r="J36" s="621">
        <v>150000</v>
      </c>
      <c r="K36" s="619">
        <v>2648</v>
      </c>
      <c r="L36" s="621">
        <v>59585583.590100348</v>
      </c>
    </row>
    <row r="37" spans="2:17" ht="15" customHeight="1">
      <c r="B37" s="614" t="s">
        <v>594</v>
      </c>
      <c r="C37" s="618">
        <v>1118</v>
      </c>
      <c r="D37" s="620">
        <v>119264763.00768794</v>
      </c>
      <c r="E37" s="618">
        <v>153</v>
      </c>
      <c r="F37" s="620">
        <v>26141309.042617586</v>
      </c>
      <c r="G37" s="618">
        <v>9</v>
      </c>
      <c r="H37" s="620">
        <v>293711.87330316741</v>
      </c>
      <c r="I37" s="618">
        <v>0</v>
      </c>
      <c r="J37" s="620">
        <v>0</v>
      </c>
      <c r="K37" s="618">
        <v>1280</v>
      </c>
      <c r="L37" s="620">
        <v>145699783.92360869</v>
      </c>
    </row>
    <row r="38" spans="2:17" ht="15" customHeight="1">
      <c r="B38" s="615" t="s">
        <v>400</v>
      </c>
      <c r="C38" s="619">
        <v>443</v>
      </c>
      <c r="D38" s="621">
        <v>72027724.012687415</v>
      </c>
      <c r="E38" s="619">
        <v>74</v>
      </c>
      <c r="F38" s="621">
        <v>16359582.103275329</v>
      </c>
      <c r="G38" s="619">
        <v>1</v>
      </c>
      <c r="H38" s="621">
        <v>9049.7737556561096</v>
      </c>
      <c r="I38" s="619">
        <v>0</v>
      </c>
      <c r="J38" s="621">
        <v>0</v>
      </c>
      <c r="K38" s="619">
        <v>518</v>
      </c>
      <c r="L38" s="621">
        <v>88396355.889718398</v>
      </c>
    </row>
    <row r="39" spans="2:17" ht="15" customHeight="1">
      <c r="B39" s="615" t="s">
        <v>586</v>
      </c>
      <c r="C39" s="619">
        <v>568</v>
      </c>
      <c r="D39" s="621">
        <v>44973654.310246289</v>
      </c>
      <c r="E39" s="619">
        <v>75</v>
      </c>
      <c r="F39" s="621">
        <v>9682008.9847599249</v>
      </c>
      <c r="G39" s="619">
        <v>8</v>
      </c>
      <c r="H39" s="621">
        <v>284662.09954751132</v>
      </c>
      <c r="I39" s="619">
        <v>0</v>
      </c>
      <c r="J39" s="621">
        <v>0</v>
      </c>
      <c r="K39" s="619">
        <v>651</v>
      </c>
      <c r="L39" s="621">
        <v>54940325.394553728</v>
      </c>
      <c r="M39" s="806"/>
      <c r="N39" s="729"/>
      <c r="O39" s="729"/>
    </row>
    <row r="40" spans="2:17" ht="15" customHeight="1">
      <c r="B40" s="615" t="s">
        <v>398</v>
      </c>
      <c r="C40" s="619">
        <v>107</v>
      </c>
      <c r="D40" s="621">
        <v>2263384.6847542361</v>
      </c>
      <c r="E40" s="619">
        <v>4</v>
      </c>
      <c r="F40" s="621">
        <v>99717.954582328035</v>
      </c>
      <c r="G40" s="619">
        <v>0</v>
      </c>
      <c r="H40" s="621">
        <v>0</v>
      </c>
      <c r="I40" s="619">
        <v>0</v>
      </c>
      <c r="J40" s="621">
        <v>0</v>
      </c>
      <c r="K40" s="619">
        <v>111</v>
      </c>
      <c r="L40" s="621">
        <v>2363102.6393365641</v>
      </c>
    </row>
    <row r="41" spans="2:17" ht="15" customHeight="1">
      <c r="B41" s="614" t="s">
        <v>589</v>
      </c>
      <c r="C41" s="618">
        <v>3566</v>
      </c>
      <c r="D41" s="620">
        <v>213238952.90773639</v>
      </c>
      <c r="E41" s="618">
        <v>305</v>
      </c>
      <c r="F41" s="620">
        <v>45086948.333977394</v>
      </c>
      <c r="G41" s="618">
        <v>75</v>
      </c>
      <c r="H41" s="620">
        <v>31846656.235294119</v>
      </c>
      <c r="I41" s="618">
        <v>0</v>
      </c>
      <c r="J41" s="620">
        <v>0</v>
      </c>
      <c r="K41" s="618">
        <v>3946</v>
      </c>
      <c r="L41" s="620">
        <v>290172557.47700793</v>
      </c>
    </row>
    <row r="42" spans="2:17" ht="15" customHeight="1">
      <c r="B42" s="614" t="s">
        <v>139</v>
      </c>
      <c r="C42" s="618">
        <v>21590</v>
      </c>
      <c r="D42" s="620">
        <v>2076514313.552052</v>
      </c>
      <c r="E42" s="618">
        <v>4753</v>
      </c>
      <c r="F42" s="620">
        <v>583254262.53619313</v>
      </c>
      <c r="G42" s="618">
        <v>3301</v>
      </c>
      <c r="H42" s="620">
        <v>220651239.27601814</v>
      </c>
      <c r="I42" s="618">
        <v>7</v>
      </c>
      <c r="J42" s="620">
        <v>5850000</v>
      </c>
      <c r="K42" s="618">
        <v>29651</v>
      </c>
      <c r="L42" s="620">
        <v>2886269815.3642635</v>
      </c>
    </row>
    <row r="43" spans="2:17" ht="15" customHeight="1">
      <c r="C43" s="134"/>
      <c r="D43" s="134"/>
      <c r="E43" s="134"/>
      <c r="F43" s="134"/>
      <c r="G43" s="134"/>
      <c r="H43" s="134"/>
      <c r="I43" s="134"/>
      <c r="J43" s="134"/>
      <c r="K43" s="134"/>
      <c r="L43" s="134"/>
    </row>
    <row r="44" spans="2:17" ht="15" customHeight="1">
      <c r="B44" s="145" t="s">
        <v>150</v>
      </c>
      <c r="C44" s="991" t="s">
        <v>189</v>
      </c>
      <c r="D44" s="992"/>
      <c r="E44" s="992"/>
      <c r="F44" s="992"/>
      <c r="G44" s="992"/>
      <c r="H44" s="992"/>
      <c r="I44" s="992"/>
      <c r="J44" s="992"/>
      <c r="K44" s="992"/>
      <c r="L44" s="993"/>
    </row>
    <row r="45" spans="2:17" ht="15" customHeight="1">
      <c r="B45" s="145" t="s">
        <v>152</v>
      </c>
      <c r="C45" s="991" t="s">
        <v>30</v>
      </c>
      <c r="D45" s="992"/>
      <c r="E45" s="992"/>
      <c r="F45" s="992"/>
      <c r="G45" s="992"/>
      <c r="H45" s="992"/>
      <c r="I45" s="992"/>
      <c r="J45" s="992"/>
      <c r="K45" s="992"/>
      <c r="L45" s="993"/>
    </row>
    <row r="46" spans="2:17" ht="54.95" customHeight="1">
      <c r="B46" s="145" t="s">
        <v>166</v>
      </c>
      <c r="C46" s="924" t="s">
        <v>590</v>
      </c>
      <c r="D46" s="992"/>
      <c r="E46" s="992"/>
      <c r="F46" s="992"/>
      <c r="G46" s="992"/>
      <c r="H46" s="992"/>
      <c r="I46" s="992"/>
      <c r="J46" s="992"/>
      <c r="K46" s="992"/>
      <c r="L46" s="993"/>
    </row>
  </sheetData>
  <mergeCells count="20">
    <mergeCell ref="C44:L44"/>
    <mergeCell ref="C45:L45"/>
    <mergeCell ref="C46:L46"/>
    <mergeCell ref="C22:L22"/>
    <mergeCell ref="C23:L23"/>
    <mergeCell ref="C24:L24"/>
    <mergeCell ref="B26:L26"/>
    <mergeCell ref="B27:B28"/>
    <mergeCell ref="C27:D27"/>
    <mergeCell ref="E27:F27"/>
    <mergeCell ref="G27:H27"/>
    <mergeCell ref="I27:J27"/>
    <mergeCell ref="K27:L27"/>
    <mergeCell ref="B5:L5"/>
    <mergeCell ref="B6:B7"/>
    <mergeCell ref="C6:D6"/>
    <mergeCell ref="E6:F6"/>
    <mergeCell ref="G6:H6"/>
    <mergeCell ref="I6:J6"/>
    <mergeCell ref="K6:L6"/>
  </mergeCells>
  <hyperlinks>
    <hyperlink ref="A2" location="'0.1_Index'!A1" display="Index" xr:uid="{9FAE8025-AB68-4A54-A095-FB5FA2B656C6}"/>
    <hyperlink ref="A1" location="'0_Content'!B6" display="Back to content" xr:uid="{E04C9E94-12C2-495A-BA10-603CCC5E853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7BE6-DACE-4E34-8D8A-E77A3A911CA6}">
  <sheetPr>
    <tabColor rgb="FF004F95"/>
  </sheetPr>
  <dimension ref="A1:V41"/>
  <sheetViews>
    <sheetView showGridLines="0" zoomScale="80" zoomScaleNormal="80" workbookViewId="0">
      <pane ySplit="2" topLeftCell="A3" activePane="bottomLeft" state="frozen"/>
      <selection pane="bottomLeft" activeCell="A8" sqref="A8:XFD8"/>
    </sheetView>
  </sheetViews>
  <sheetFormatPr defaultColWidth="9.140625" defaultRowHeight="14.25"/>
  <cols>
    <col min="1" max="1" width="17" style="105" bestFit="1" customWidth="1"/>
    <col min="2" max="2" width="75.5703125" style="72" customWidth="1"/>
    <col min="3" max="18" width="15.5703125" style="72" customWidth="1"/>
    <col min="19" max="22" width="8.5703125" style="72" customWidth="1"/>
    <col min="23" max="16384" width="9.140625" style="105"/>
  </cols>
  <sheetData>
    <row r="1" spans="1:22" ht="15">
      <c r="A1" s="33" t="s">
        <v>28</v>
      </c>
    </row>
    <row r="2" spans="1:22" ht="15">
      <c r="A2" s="33" t="s">
        <v>131</v>
      </c>
    </row>
    <row r="3" spans="1:22" s="96" customFormat="1" ht="20.100000000000001" customHeight="1">
      <c r="B3" s="98" t="s">
        <v>101</v>
      </c>
      <c r="D3" s="119"/>
      <c r="E3" s="119"/>
      <c r="F3" s="119"/>
      <c r="G3" s="119"/>
      <c r="H3" s="119"/>
      <c r="I3" s="119"/>
      <c r="J3" s="119"/>
      <c r="K3" s="119"/>
      <c r="L3" s="119"/>
      <c r="M3" s="119"/>
      <c r="N3" s="119"/>
      <c r="O3" s="119"/>
      <c r="P3" s="119"/>
      <c r="Q3" s="119"/>
      <c r="R3" s="119"/>
      <c r="S3" s="119"/>
      <c r="T3" s="119"/>
      <c r="U3" s="119"/>
      <c r="V3" s="119"/>
    </row>
    <row r="4" spans="1:22">
      <c r="B4" s="11"/>
      <c r="C4" s="11"/>
      <c r="D4" s="17"/>
      <c r="E4" s="17"/>
      <c r="F4" s="17"/>
      <c r="G4" s="17"/>
      <c r="H4" s="17"/>
      <c r="I4" s="17"/>
      <c r="J4" s="17"/>
      <c r="K4" s="17"/>
      <c r="L4" s="17"/>
      <c r="M4" s="17"/>
      <c r="N4" s="17"/>
      <c r="O4" s="17"/>
      <c r="P4" s="17"/>
      <c r="Q4" s="17"/>
      <c r="R4" s="17"/>
      <c r="S4" s="17"/>
      <c r="T4" s="17"/>
      <c r="U4" s="17"/>
      <c r="V4" s="17"/>
    </row>
    <row r="5" spans="1:22" s="96" customFormat="1" ht="20.100000000000001" customHeight="1">
      <c r="B5" s="886" t="s">
        <v>102</v>
      </c>
      <c r="C5" s="887"/>
      <c r="D5" s="887"/>
      <c r="E5" s="887"/>
      <c r="F5" s="887"/>
      <c r="G5" s="887"/>
      <c r="H5" s="887"/>
      <c r="I5" s="887"/>
      <c r="J5" s="887"/>
      <c r="K5" s="887"/>
      <c r="L5" s="887"/>
      <c r="M5" s="887"/>
      <c r="N5" s="887"/>
      <c r="O5" s="887"/>
      <c r="P5" s="887"/>
      <c r="Q5" s="887"/>
    </row>
    <row r="6" spans="1:22" ht="15" customHeight="1">
      <c r="B6" s="889" t="s">
        <v>134</v>
      </c>
      <c r="C6" s="890" t="s">
        <v>135</v>
      </c>
      <c r="D6" s="891"/>
      <c r="E6" s="891"/>
      <c r="F6" s="891" t="s">
        <v>136</v>
      </c>
      <c r="G6" s="891"/>
      <c r="H6" s="891"/>
      <c r="I6" s="891" t="s">
        <v>137</v>
      </c>
      <c r="J6" s="891"/>
      <c r="K6" s="891"/>
      <c r="L6" s="891" t="s">
        <v>138</v>
      </c>
      <c r="M6" s="891"/>
      <c r="N6" s="892"/>
      <c r="O6" s="890" t="s">
        <v>139</v>
      </c>
      <c r="P6" s="891"/>
      <c r="Q6" s="891"/>
      <c r="R6" s="105"/>
      <c r="S6" s="105"/>
      <c r="T6" s="105"/>
      <c r="U6" s="105"/>
      <c r="V6" s="105"/>
    </row>
    <row r="7" spans="1:22" ht="15" customHeight="1">
      <c r="B7" s="889"/>
      <c r="C7" s="140" t="s">
        <v>140</v>
      </c>
      <c r="D7" s="140" t="s">
        <v>141</v>
      </c>
      <c r="E7" s="141" t="s">
        <v>142</v>
      </c>
      <c r="F7" s="140" t="s">
        <v>140</v>
      </c>
      <c r="G7" s="140" t="s">
        <v>141</v>
      </c>
      <c r="H7" s="141" t="s">
        <v>142</v>
      </c>
      <c r="I7" s="140" t="s">
        <v>140</v>
      </c>
      <c r="J7" s="140" t="s">
        <v>141</v>
      </c>
      <c r="K7" s="141" t="s">
        <v>142</v>
      </c>
      <c r="L7" s="140" t="s">
        <v>140</v>
      </c>
      <c r="M7" s="140" t="s">
        <v>141</v>
      </c>
      <c r="N7" s="141" t="s">
        <v>142</v>
      </c>
      <c r="O7" s="140" t="s">
        <v>140</v>
      </c>
      <c r="P7" s="140" t="s">
        <v>141</v>
      </c>
      <c r="Q7" s="141" t="s">
        <v>142</v>
      </c>
      <c r="R7" s="105"/>
      <c r="S7" s="105"/>
      <c r="T7" s="105"/>
      <c r="U7" s="105"/>
      <c r="V7" s="105"/>
    </row>
    <row r="8" spans="1:22" ht="15" customHeight="1">
      <c r="B8" s="624" t="s">
        <v>493</v>
      </c>
      <c r="C8" s="622">
        <v>2.0189620633197517E-2</v>
      </c>
      <c r="D8" s="363">
        <v>1.8056292633006357E-2</v>
      </c>
      <c r="E8" s="625">
        <v>1.7595076483118113E-2</v>
      </c>
      <c r="F8" s="622">
        <v>1.9204652152259371E-2</v>
      </c>
      <c r="G8" s="363">
        <v>7.4464953399186976E-2</v>
      </c>
      <c r="H8" s="625">
        <v>5.0656292887751524E-2</v>
      </c>
      <c r="I8" s="622">
        <v>6.4551391483965728E-2</v>
      </c>
      <c r="J8" s="363">
        <v>6.7424298087362708E-2</v>
      </c>
      <c r="K8" s="383">
        <v>6.9148389175456293E-2</v>
      </c>
      <c r="L8" s="365">
        <v>0</v>
      </c>
      <c r="M8" s="272">
        <v>7.1684243870067527E-3</v>
      </c>
      <c r="N8" s="383">
        <v>0</v>
      </c>
      <c r="O8" s="623">
        <v>2.2964735499130452E-2</v>
      </c>
      <c r="P8" s="364">
        <v>3.2668156091416364E-2</v>
      </c>
      <c r="Q8" s="625">
        <v>2.7181271448168412E-2</v>
      </c>
      <c r="R8" s="105"/>
      <c r="S8" s="105"/>
      <c r="T8" s="105"/>
      <c r="U8" s="105"/>
      <c r="V8" s="105"/>
    </row>
    <row r="9" spans="1:22" ht="15" customHeight="1">
      <c r="B9" s="624" t="s">
        <v>595</v>
      </c>
      <c r="C9" s="622">
        <v>0.5324418561831713</v>
      </c>
      <c r="D9" s="363">
        <v>0.55155482772789088</v>
      </c>
      <c r="E9" s="625">
        <v>0.55807908585485488</v>
      </c>
      <c r="F9" s="622">
        <v>0.58687971266694672</v>
      </c>
      <c r="G9" s="363">
        <v>0.79160865003980718</v>
      </c>
      <c r="H9" s="625">
        <v>0.75424364715469805</v>
      </c>
      <c r="I9" s="622">
        <v>0.3028557170975803</v>
      </c>
      <c r="J9" s="363">
        <v>0.33490142106771648</v>
      </c>
      <c r="K9" s="383">
        <v>0.33012561426447518</v>
      </c>
      <c r="L9" s="622" t="s">
        <v>198</v>
      </c>
      <c r="M9" s="363">
        <v>5.1642416831358347E-2</v>
      </c>
      <c r="N9" s="383" t="s">
        <v>198</v>
      </c>
      <c r="O9" s="623">
        <v>0.49601376333022418</v>
      </c>
      <c r="P9" s="364">
        <v>0.61799725793307902</v>
      </c>
      <c r="Q9" s="625">
        <v>0.57644049472286685</v>
      </c>
      <c r="R9" s="105"/>
      <c r="S9" s="105"/>
      <c r="T9" s="105"/>
      <c r="U9" s="105"/>
      <c r="V9" s="105"/>
    </row>
    <row r="10" spans="1:22" ht="15" customHeight="1">
      <c r="B10" s="142"/>
      <c r="C10" s="142"/>
      <c r="D10" s="142"/>
      <c r="E10" s="142"/>
      <c r="F10" s="142"/>
      <c r="G10" s="142"/>
      <c r="H10" s="142"/>
      <c r="I10" s="105"/>
      <c r="J10" s="105"/>
      <c r="K10" s="142"/>
      <c r="L10" s="142"/>
      <c r="M10" s="142"/>
      <c r="N10" s="142"/>
      <c r="O10" s="142"/>
      <c r="P10" s="142"/>
      <c r="Q10" s="142"/>
      <c r="R10" s="142"/>
      <c r="S10" s="142"/>
      <c r="T10" s="142"/>
      <c r="U10" s="142"/>
      <c r="V10" s="142"/>
    </row>
    <row r="11" spans="1:22" ht="15" customHeight="1">
      <c r="B11" s="163" t="s">
        <v>150</v>
      </c>
      <c r="C11" s="924" t="s">
        <v>596</v>
      </c>
      <c r="D11" s="925"/>
      <c r="E11" s="925"/>
      <c r="F11" s="925"/>
      <c r="G11" s="925"/>
      <c r="H11" s="925"/>
      <c r="I11" s="925"/>
      <c r="J11" s="925"/>
      <c r="K11" s="925"/>
      <c r="L11" s="925"/>
      <c r="M11" s="925"/>
      <c r="N11" s="925"/>
      <c r="O11" s="925"/>
      <c r="P11" s="925"/>
      <c r="Q11" s="926"/>
      <c r="R11" s="105"/>
      <c r="S11" s="105"/>
      <c r="T11" s="105"/>
      <c r="U11" s="105"/>
      <c r="V11" s="105"/>
    </row>
    <row r="12" spans="1:22" ht="15" customHeight="1">
      <c r="B12" s="163" t="s">
        <v>152</v>
      </c>
      <c r="C12" s="924" t="s">
        <v>395</v>
      </c>
      <c r="D12" s="925"/>
      <c r="E12" s="925"/>
      <c r="F12" s="925"/>
      <c r="G12" s="925"/>
      <c r="H12" s="925"/>
      <c r="I12" s="925"/>
      <c r="J12" s="925"/>
      <c r="K12" s="925"/>
      <c r="L12" s="925"/>
      <c r="M12" s="925"/>
      <c r="N12" s="925"/>
      <c r="O12" s="925"/>
      <c r="P12" s="925"/>
      <c r="Q12" s="926"/>
      <c r="R12" s="105"/>
      <c r="S12" s="105"/>
      <c r="T12" s="105"/>
      <c r="U12" s="105"/>
      <c r="V12" s="105"/>
    </row>
    <row r="13" spans="1:22" ht="15" customHeight="1">
      <c r="B13" s="230" t="s">
        <v>166</v>
      </c>
      <c r="C13" s="924" t="s">
        <v>597</v>
      </c>
      <c r="D13" s="925"/>
      <c r="E13" s="925"/>
      <c r="F13" s="925"/>
      <c r="G13" s="925"/>
      <c r="H13" s="925"/>
      <c r="I13" s="925"/>
      <c r="J13" s="925"/>
      <c r="K13" s="925"/>
      <c r="L13" s="925"/>
      <c r="M13" s="925"/>
      <c r="N13" s="925"/>
      <c r="O13" s="925"/>
      <c r="P13" s="925"/>
      <c r="Q13" s="926"/>
      <c r="R13" s="105"/>
      <c r="S13" s="105"/>
      <c r="T13" s="105"/>
      <c r="U13" s="105"/>
      <c r="V13" s="105"/>
    </row>
    <row r="14" spans="1:22">
      <c r="B14" s="11"/>
      <c r="C14" s="12"/>
      <c r="D14" s="12"/>
      <c r="E14" s="12"/>
      <c r="F14" s="12"/>
      <c r="G14" s="12"/>
      <c r="H14" s="12"/>
      <c r="I14" s="12"/>
      <c r="J14" s="12"/>
      <c r="K14" s="12"/>
      <c r="L14" s="12"/>
      <c r="M14" s="12"/>
      <c r="N14" s="12"/>
      <c r="P14" s="12"/>
      <c r="Q14" s="12"/>
      <c r="R14" s="12"/>
      <c r="S14" s="12"/>
      <c r="T14" s="12"/>
      <c r="U14" s="12"/>
      <c r="V14" s="12"/>
    </row>
    <row r="15" spans="1:22" s="96" customFormat="1" ht="20.100000000000001" customHeight="1">
      <c r="B15" s="886" t="s">
        <v>598</v>
      </c>
      <c r="C15" s="887"/>
      <c r="D15" s="887"/>
      <c r="E15" s="887"/>
      <c r="F15" s="887"/>
      <c r="G15" s="887"/>
      <c r="H15" s="887"/>
      <c r="I15" s="887"/>
      <c r="J15" s="887"/>
      <c r="K15" s="887"/>
      <c r="L15" s="887"/>
      <c r="M15" s="887"/>
      <c r="N15" s="888"/>
      <c r="O15" s="99"/>
      <c r="P15" s="118"/>
      <c r="Q15" s="118"/>
      <c r="R15" s="118"/>
    </row>
    <row r="16" spans="1:22" ht="15" customHeight="1">
      <c r="B16" s="139" t="s">
        <v>134</v>
      </c>
      <c r="C16" s="139" t="s">
        <v>599</v>
      </c>
      <c r="D16" s="139" t="s">
        <v>600</v>
      </c>
      <c r="E16" s="139" t="s">
        <v>601</v>
      </c>
      <c r="F16" s="139" t="s">
        <v>602</v>
      </c>
      <c r="G16" s="139" t="s">
        <v>603</v>
      </c>
      <c r="H16" s="139" t="s">
        <v>138</v>
      </c>
      <c r="I16" s="139" t="s">
        <v>604</v>
      </c>
      <c r="J16" s="139" t="s">
        <v>605</v>
      </c>
      <c r="K16" s="139" t="s">
        <v>606</v>
      </c>
      <c r="L16" s="139" t="s">
        <v>607</v>
      </c>
      <c r="M16" s="139" t="s">
        <v>608</v>
      </c>
      <c r="N16" s="139" t="s">
        <v>609</v>
      </c>
      <c r="O16" s="142"/>
      <c r="P16" s="142"/>
      <c r="Q16" s="142"/>
      <c r="R16" s="142"/>
      <c r="S16" s="105"/>
      <c r="T16" s="105"/>
      <c r="U16" s="105"/>
      <c r="V16" s="105"/>
    </row>
    <row r="17" spans="2:22" ht="17.100000000000001" customHeight="1">
      <c r="B17" s="384" t="s">
        <v>610</v>
      </c>
      <c r="C17" s="626">
        <v>0.05</v>
      </c>
      <c r="D17" s="366">
        <v>4.1000000000000002E-2</v>
      </c>
      <c r="E17" s="366">
        <v>3.6252341359039708E-2</v>
      </c>
      <c r="F17" s="366">
        <v>5.5E-2</v>
      </c>
      <c r="G17" s="366">
        <v>1.4827918639495724E-2</v>
      </c>
      <c r="H17" s="366">
        <v>1.0999999999999999E-2</v>
      </c>
      <c r="I17" s="366">
        <v>0.02</v>
      </c>
      <c r="J17" s="366">
        <v>2.8205666574179524E-2</v>
      </c>
      <c r="K17" s="366">
        <v>5.5500000000000001E-2</v>
      </c>
      <c r="L17" s="366">
        <v>2.6100000000000002E-2</v>
      </c>
      <c r="M17" s="366">
        <v>3.2000000000000001E-2</v>
      </c>
      <c r="N17" s="627">
        <v>0.38</v>
      </c>
      <c r="O17" s="142"/>
      <c r="P17" s="142"/>
      <c r="Q17" s="142"/>
      <c r="R17" s="142"/>
      <c r="S17" s="105"/>
      <c r="T17" s="105"/>
      <c r="U17" s="105"/>
      <c r="V17" s="105"/>
    </row>
    <row r="18" spans="2:22" ht="17.100000000000001" customHeight="1">
      <c r="B18" s="384" t="s">
        <v>611</v>
      </c>
      <c r="C18" s="626">
        <v>2.1544404959551861E-2</v>
      </c>
      <c r="D18" s="366">
        <v>1.802807105535165E-2</v>
      </c>
      <c r="E18" s="366">
        <v>8.4428056754727726E-3</v>
      </c>
      <c r="F18" s="366">
        <v>6.9133952618696315E-2</v>
      </c>
      <c r="G18" s="366">
        <v>3.1465534273802762E-2</v>
      </c>
      <c r="H18" s="366">
        <v>0</v>
      </c>
      <c r="I18" s="366">
        <v>1.2869588609454067E-2</v>
      </c>
      <c r="J18" s="366">
        <v>2.0215763048737748E-2</v>
      </c>
      <c r="K18" s="366">
        <v>3.1766467584795177E-2</v>
      </c>
      <c r="L18" s="366">
        <v>1.3610098259520876E-2</v>
      </c>
      <c r="M18" s="366">
        <v>3.5696111138261183E-2</v>
      </c>
      <c r="N18" s="627">
        <v>7.2997029207997152E-2</v>
      </c>
      <c r="O18" s="142"/>
      <c r="P18" s="142"/>
      <c r="Q18" s="142"/>
      <c r="R18" s="142"/>
      <c r="S18" s="105"/>
      <c r="T18" s="105"/>
      <c r="U18" s="105"/>
      <c r="V18" s="105"/>
    </row>
    <row r="19" spans="2:22" ht="15" customHeight="1">
      <c r="B19" s="142"/>
      <c r="C19" s="231"/>
      <c r="D19" s="231"/>
      <c r="E19" s="231"/>
      <c r="F19" s="231"/>
      <c r="G19" s="231"/>
      <c r="H19" s="232"/>
      <c r="I19" s="232"/>
      <c r="J19" s="232"/>
      <c r="K19" s="232"/>
      <c r="L19" s="231"/>
      <c r="M19" s="232"/>
      <c r="N19" s="232"/>
      <c r="O19" s="233"/>
      <c r="P19" s="233"/>
      <c r="Q19" s="233"/>
      <c r="R19" s="233"/>
      <c r="S19" s="233"/>
      <c r="T19" s="233"/>
      <c r="U19" s="105"/>
      <c r="V19" s="105"/>
    </row>
    <row r="20" spans="2:22" ht="15" customHeight="1">
      <c r="B20" s="1005" t="s">
        <v>150</v>
      </c>
      <c r="C20" s="999" t="s">
        <v>612</v>
      </c>
      <c r="D20" s="999"/>
      <c r="E20" s="999"/>
      <c r="F20" s="999"/>
      <c r="G20" s="999"/>
      <c r="H20" s="999"/>
      <c r="I20" s="999"/>
      <c r="J20" s="999"/>
      <c r="K20" s="999"/>
      <c r="L20" s="999"/>
      <c r="M20" s="999"/>
      <c r="N20" s="1000"/>
      <c r="O20" s="233"/>
      <c r="P20" s="233"/>
      <c r="Q20" s="233"/>
      <c r="R20" s="233"/>
      <c r="S20" s="233"/>
      <c r="T20" s="233"/>
      <c r="U20" s="105"/>
      <c r="V20" s="105"/>
    </row>
    <row r="21" spans="2:22" ht="15" customHeight="1">
      <c r="B21" s="1006"/>
      <c r="C21" s="1001" t="s">
        <v>613</v>
      </c>
      <c r="D21" s="1001"/>
      <c r="E21" s="1001"/>
      <c r="F21" s="1001"/>
      <c r="G21" s="1001"/>
      <c r="H21" s="1001"/>
      <c r="I21" s="1001"/>
      <c r="J21" s="1001"/>
      <c r="K21" s="1001"/>
      <c r="L21" s="1001"/>
      <c r="M21" s="1001"/>
      <c r="N21" s="1002"/>
      <c r="O21" s="233"/>
      <c r="P21" s="233"/>
      <c r="Q21" s="233"/>
      <c r="R21" s="233"/>
      <c r="S21" s="233"/>
      <c r="T21" s="233"/>
      <c r="U21" s="105"/>
      <c r="V21" s="105"/>
    </row>
    <row r="22" spans="2:22" ht="15" customHeight="1">
      <c r="B22" s="1007"/>
      <c r="C22" s="263" t="s">
        <v>614</v>
      </c>
      <c r="D22" s="260"/>
      <c r="E22" s="260"/>
      <c r="F22" s="260"/>
      <c r="G22" s="260"/>
      <c r="H22" s="264"/>
      <c r="I22" s="264"/>
      <c r="J22" s="264"/>
      <c r="K22" s="264"/>
      <c r="L22" s="260"/>
      <c r="M22" s="264"/>
      <c r="N22" s="265"/>
      <c r="O22" s="233"/>
      <c r="P22" s="233"/>
      <c r="Q22" s="233"/>
      <c r="R22" s="233"/>
      <c r="S22" s="233"/>
      <c r="T22" s="233"/>
      <c r="U22" s="105"/>
      <c r="V22" s="105"/>
    </row>
    <row r="23" spans="2:22" ht="15" customHeight="1">
      <c r="B23" s="1006"/>
      <c r="C23" s="1003" t="s">
        <v>615</v>
      </c>
      <c r="D23" s="1003"/>
      <c r="E23" s="1003"/>
      <c r="F23" s="1003"/>
      <c r="G23" s="1003"/>
      <c r="H23" s="1003"/>
      <c r="I23" s="1003"/>
      <c r="J23" s="1003"/>
      <c r="K23" s="1003"/>
      <c r="L23" s="1003"/>
      <c r="M23" s="1003"/>
      <c r="N23" s="1004"/>
      <c r="O23" s="233"/>
      <c r="P23" s="233"/>
      <c r="Q23" s="233"/>
      <c r="R23" s="233"/>
      <c r="S23" s="233"/>
      <c r="T23" s="233"/>
      <c r="U23" s="105"/>
      <c r="V23" s="105"/>
    </row>
    <row r="24" spans="2:22" ht="15" customHeight="1">
      <c r="B24" s="1007"/>
      <c r="C24" s="263" t="s">
        <v>616</v>
      </c>
      <c r="D24" s="260"/>
      <c r="E24" s="260"/>
      <c r="F24" s="260"/>
      <c r="G24" s="260"/>
      <c r="H24" s="264"/>
      <c r="I24" s="264"/>
      <c r="J24" s="264"/>
      <c r="K24" s="264"/>
      <c r="L24" s="260"/>
      <c r="M24" s="264"/>
      <c r="N24" s="265"/>
      <c r="O24" s="233"/>
      <c r="P24" s="233"/>
      <c r="Q24" s="233"/>
      <c r="R24" s="233"/>
      <c r="S24" s="233"/>
      <c r="T24" s="233"/>
      <c r="U24" s="105"/>
      <c r="V24" s="105"/>
    </row>
    <row r="25" spans="2:22" ht="15" customHeight="1">
      <c r="B25" s="1007"/>
      <c r="C25" s="263" t="s">
        <v>617</v>
      </c>
      <c r="D25" s="260"/>
      <c r="E25" s="260"/>
      <c r="F25" s="260"/>
      <c r="G25" s="260"/>
      <c r="H25" s="264"/>
      <c r="I25" s="264"/>
      <c r="J25" s="264"/>
      <c r="K25" s="264"/>
      <c r="L25" s="260"/>
      <c r="M25" s="264"/>
      <c r="N25" s="265"/>
      <c r="O25" s="233"/>
      <c r="P25" s="233"/>
      <c r="Q25" s="233"/>
      <c r="R25" s="233"/>
      <c r="S25" s="233"/>
      <c r="T25" s="233"/>
      <c r="U25" s="105"/>
      <c r="V25" s="105"/>
    </row>
    <row r="26" spans="2:22" ht="15" customHeight="1">
      <c r="B26" s="1007"/>
      <c r="C26" s="263" t="s">
        <v>618</v>
      </c>
      <c r="D26" s="260"/>
      <c r="E26" s="260"/>
      <c r="F26" s="260"/>
      <c r="G26" s="260"/>
      <c r="H26" s="264"/>
      <c r="I26" s="264"/>
      <c r="J26" s="264"/>
      <c r="K26" s="264"/>
      <c r="L26" s="260"/>
      <c r="M26" s="264"/>
      <c r="N26" s="265"/>
      <c r="O26" s="233"/>
      <c r="P26" s="233"/>
      <c r="Q26" s="233"/>
      <c r="R26" s="233"/>
      <c r="S26" s="233"/>
      <c r="T26" s="233"/>
      <c r="U26" s="105"/>
      <c r="V26" s="105"/>
    </row>
    <row r="27" spans="2:22" ht="15" customHeight="1">
      <c r="B27" s="1007"/>
      <c r="C27" s="263" t="s">
        <v>619</v>
      </c>
      <c r="D27" s="260"/>
      <c r="E27" s="260"/>
      <c r="F27" s="260"/>
      <c r="G27" s="260"/>
      <c r="H27" s="264"/>
      <c r="I27" s="264"/>
      <c r="J27" s="264"/>
      <c r="K27" s="264"/>
      <c r="L27" s="260"/>
      <c r="M27" s="264"/>
      <c r="N27" s="265"/>
      <c r="O27" s="233"/>
      <c r="P27" s="233"/>
      <c r="Q27" s="233"/>
      <c r="R27" s="233"/>
      <c r="S27" s="233"/>
      <c r="T27" s="233"/>
      <c r="U27" s="105"/>
      <c r="V27" s="105"/>
    </row>
    <row r="28" spans="2:22" ht="15" customHeight="1">
      <c r="B28" s="1007"/>
      <c r="C28" s="263" t="s">
        <v>620</v>
      </c>
      <c r="D28" s="260"/>
      <c r="E28" s="260"/>
      <c r="F28" s="260"/>
      <c r="G28" s="260"/>
      <c r="H28" s="264"/>
      <c r="I28" s="264"/>
      <c r="J28" s="264"/>
      <c r="K28" s="264"/>
      <c r="L28" s="260"/>
      <c r="M28" s="264"/>
      <c r="N28" s="265"/>
      <c r="O28" s="233"/>
      <c r="P28" s="233"/>
      <c r="Q28" s="233"/>
      <c r="R28" s="233"/>
      <c r="S28" s="233"/>
      <c r="T28" s="233"/>
      <c r="U28" s="105"/>
      <c r="V28" s="105"/>
    </row>
    <row r="29" spans="2:22" ht="15" customHeight="1">
      <c r="B29" s="1007"/>
      <c r="C29" s="263" t="s">
        <v>621</v>
      </c>
      <c r="D29" s="260"/>
      <c r="E29" s="260"/>
      <c r="F29" s="260"/>
      <c r="G29" s="260"/>
      <c r="H29" s="264"/>
      <c r="I29" s="264"/>
      <c r="J29" s="264"/>
      <c r="K29" s="264"/>
      <c r="L29" s="260"/>
      <c r="M29" s="264"/>
      <c r="N29" s="265"/>
      <c r="O29" s="233"/>
      <c r="P29" s="233"/>
      <c r="Q29" s="233"/>
      <c r="R29" s="233"/>
      <c r="S29" s="233"/>
      <c r="T29" s="233"/>
      <c r="U29" s="105"/>
      <c r="V29" s="105"/>
    </row>
    <row r="30" spans="2:22" ht="15" customHeight="1">
      <c r="B30" s="1007"/>
      <c r="C30" s="263" t="s">
        <v>622</v>
      </c>
      <c r="D30" s="260"/>
      <c r="E30" s="260"/>
      <c r="F30" s="260"/>
      <c r="G30" s="260"/>
      <c r="H30" s="264"/>
      <c r="I30" s="264"/>
      <c r="J30" s="264"/>
      <c r="K30" s="264"/>
      <c r="L30" s="260"/>
      <c r="M30" s="264"/>
      <c r="N30" s="265"/>
      <c r="O30" s="233"/>
      <c r="P30" s="233"/>
      <c r="Q30" s="233"/>
      <c r="R30" s="233"/>
      <c r="S30" s="233"/>
      <c r="T30" s="233"/>
      <c r="U30" s="105"/>
      <c r="V30" s="105"/>
    </row>
    <row r="31" spans="2:22" ht="15" customHeight="1">
      <c r="B31" s="1007"/>
      <c r="C31" s="263" t="s">
        <v>623</v>
      </c>
      <c r="D31" s="260"/>
      <c r="E31" s="260"/>
      <c r="F31" s="260"/>
      <c r="G31" s="260"/>
      <c r="H31" s="264"/>
      <c r="I31" s="264"/>
      <c r="J31" s="264"/>
      <c r="K31" s="264"/>
      <c r="L31" s="260"/>
      <c r="M31" s="264"/>
      <c r="N31" s="265"/>
      <c r="O31" s="233"/>
      <c r="P31" s="233"/>
      <c r="Q31" s="233"/>
      <c r="R31" s="233"/>
      <c r="S31" s="233"/>
      <c r="T31" s="233"/>
      <c r="U31" s="105"/>
      <c r="V31" s="105"/>
    </row>
    <row r="32" spans="2:22" ht="20.100000000000001" customHeight="1">
      <c r="B32" s="1008"/>
      <c r="C32" s="996" t="s">
        <v>624</v>
      </c>
      <c r="D32" s="997"/>
      <c r="E32" s="997"/>
      <c r="F32" s="997"/>
      <c r="G32" s="997"/>
      <c r="H32" s="997"/>
      <c r="I32" s="997"/>
      <c r="J32" s="997"/>
      <c r="K32" s="997"/>
      <c r="L32" s="997"/>
      <c r="M32" s="997"/>
      <c r="N32" s="998"/>
      <c r="O32" s="105"/>
      <c r="P32" s="105"/>
      <c r="Q32" s="105"/>
      <c r="R32" s="105"/>
      <c r="S32" s="105"/>
      <c r="T32" s="184"/>
      <c r="U32" s="105"/>
      <c r="V32" s="105"/>
    </row>
    <row r="33" spans="2:22" ht="15" customHeight="1">
      <c r="B33" s="266" t="s">
        <v>152</v>
      </c>
      <c r="C33" s="925" t="s">
        <v>153</v>
      </c>
      <c r="D33" s="925"/>
      <c r="E33" s="925"/>
      <c r="F33" s="925"/>
      <c r="G33" s="925"/>
      <c r="H33" s="925"/>
      <c r="I33" s="925"/>
      <c r="J33" s="925"/>
      <c r="K33" s="925"/>
      <c r="L33" s="925"/>
      <c r="M33" s="925"/>
      <c r="N33" s="926"/>
      <c r="O33" s="105"/>
      <c r="P33" s="105"/>
      <c r="Q33" s="105"/>
      <c r="R33" s="105"/>
      <c r="S33" s="105"/>
      <c r="T33" s="234"/>
      <c r="U33" s="105"/>
      <c r="V33" s="105"/>
    </row>
    <row r="34" spans="2:22" ht="15" customHeight="1">
      <c r="B34" s="156" t="s">
        <v>166</v>
      </c>
      <c r="C34" s="925"/>
      <c r="D34" s="925"/>
      <c r="E34" s="925"/>
      <c r="F34" s="925"/>
      <c r="G34" s="925"/>
      <c r="H34" s="925"/>
      <c r="I34" s="925"/>
      <c r="J34" s="925"/>
      <c r="K34" s="925"/>
      <c r="L34" s="925"/>
      <c r="M34" s="925"/>
      <c r="N34" s="926"/>
      <c r="O34" s="105"/>
      <c r="P34" s="105"/>
      <c r="Q34" s="105"/>
      <c r="R34" s="105"/>
      <c r="S34" s="105"/>
      <c r="T34" s="235"/>
      <c r="U34" s="105"/>
      <c r="V34" s="105"/>
    </row>
    <row r="35" spans="2:22" ht="15" customHeight="1">
      <c r="B35" s="105"/>
      <c r="C35" s="105"/>
      <c r="D35" s="105"/>
      <c r="E35" s="105"/>
      <c r="F35" s="105"/>
      <c r="G35" s="105"/>
      <c r="H35" s="105"/>
      <c r="I35" s="105"/>
      <c r="J35" s="105"/>
      <c r="K35" s="105"/>
      <c r="L35" s="105"/>
      <c r="M35" s="105"/>
      <c r="N35" s="105"/>
      <c r="O35" s="105"/>
      <c r="P35" s="105"/>
      <c r="Q35" s="105"/>
      <c r="R35" s="105"/>
      <c r="S35" s="105"/>
      <c r="T35" s="105"/>
      <c r="U35" s="105"/>
      <c r="V35" s="105"/>
    </row>
    <row r="36" spans="2:22" ht="15" customHeight="1">
      <c r="B36" s="105"/>
      <c r="C36" s="105"/>
      <c r="D36" s="105"/>
      <c r="E36" s="105"/>
      <c r="F36" s="105"/>
      <c r="G36" s="105"/>
      <c r="H36" s="105"/>
      <c r="I36" s="105"/>
      <c r="J36" s="105"/>
      <c r="K36" s="105"/>
      <c r="L36" s="105"/>
      <c r="M36" s="105"/>
      <c r="N36" s="105"/>
      <c r="O36" s="105"/>
      <c r="P36" s="105"/>
      <c r="Q36" s="105"/>
      <c r="R36" s="105"/>
      <c r="S36" s="105"/>
      <c r="T36" s="105"/>
      <c r="U36" s="105"/>
      <c r="V36" s="105"/>
    </row>
    <row r="37" spans="2:22" ht="15" customHeight="1">
      <c r="B37" s="105"/>
      <c r="C37" s="105"/>
      <c r="D37" s="105"/>
      <c r="E37" s="105"/>
      <c r="F37" s="105"/>
      <c r="G37" s="105"/>
      <c r="H37" s="105"/>
      <c r="I37" s="105"/>
      <c r="J37" s="105"/>
      <c r="K37" s="105"/>
      <c r="L37" s="105"/>
      <c r="M37" s="105"/>
      <c r="N37" s="105"/>
      <c r="O37" s="105"/>
      <c r="P37" s="105"/>
      <c r="Q37" s="105"/>
      <c r="R37" s="105"/>
      <c r="S37" s="105"/>
      <c r="T37" s="105"/>
      <c r="U37" s="105"/>
      <c r="V37" s="105"/>
    </row>
    <row r="38" spans="2:22" ht="15" customHeight="1">
      <c r="B38" s="105"/>
      <c r="C38" s="105"/>
      <c r="D38" s="105"/>
      <c r="E38" s="105"/>
      <c r="F38" s="105"/>
      <c r="G38" s="105"/>
      <c r="H38" s="105"/>
      <c r="I38" s="105"/>
      <c r="J38" s="105"/>
      <c r="K38" s="105"/>
      <c r="L38" s="105"/>
      <c r="M38" s="105"/>
      <c r="N38" s="105"/>
      <c r="O38" s="105"/>
      <c r="P38" s="105"/>
      <c r="Q38" s="105"/>
      <c r="R38" s="105"/>
      <c r="S38" s="105"/>
      <c r="T38" s="105"/>
      <c r="U38" s="105"/>
      <c r="V38" s="105"/>
    </row>
    <row r="41" spans="2:22">
      <c r="D41" s="80"/>
    </row>
  </sheetData>
  <mergeCells count="18">
    <mergeCell ref="C32:N32"/>
    <mergeCell ref="B15:N15"/>
    <mergeCell ref="C34:N34"/>
    <mergeCell ref="C20:N20"/>
    <mergeCell ref="C21:N21"/>
    <mergeCell ref="C23:N23"/>
    <mergeCell ref="C33:N33"/>
    <mergeCell ref="B20:B32"/>
    <mergeCell ref="C12:Q12"/>
    <mergeCell ref="C13:Q13"/>
    <mergeCell ref="B5:Q5"/>
    <mergeCell ref="C11:Q11"/>
    <mergeCell ref="B6:B7"/>
    <mergeCell ref="C6:E6"/>
    <mergeCell ref="F6:H6"/>
    <mergeCell ref="I6:K6"/>
    <mergeCell ref="L6:N6"/>
    <mergeCell ref="O6:Q6"/>
  </mergeCells>
  <hyperlinks>
    <hyperlink ref="A1" location="'0_Content'!B6" display="Back to content" xr:uid="{EA926299-681A-4CA3-B704-772AE646F84E}"/>
    <hyperlink ref="A2" location="'0.1_Index'!B3" display="Index" xr:uid="{571D3CDA-C9D6-42CE-A1C2-FF11B2D8F769}"/>
    <hyperlink ref="C21" r:id="rId1" display="Central Bank of Bosnia and Herzegovina as of September 2022" xr:uid="{543D1FA2-29E6-42E7-A9DC-45CE0805A73B}"/>
    <hyperlink ref="C20" r:id="rId2" display="National Bank of Albania: Information as of December 2022" xr:uid="{D3ED2DCB-9790-4F77-8E7D-776DDF73F4AF}"/>
    <hyperlink ref="C21:N21" r:id="rId3" display="Central Bank of Bosnia and Herzegovina: Information as of June 2023" xr:uid="{08987D94-4198-4859-8E35-D59F32DD05A4}"/>
    <hyperlink ref="C22" r:id="rId4" xr:uid="{8E1FC9F0-D181-42B0-B5B3-2583D85F362C}"/>
    <hyperlink ref="C24" r:id="rId5" xr:uid="{E4D59472-006A-4ADA-B077-F23F7529466A}"/>
    <hyperlink ref="C25" r:id="rId6" xr:uid="{A4D87853-2927-4266-BA80-A214F114530F}"/>
    <hyperlink ref="C26" r:id="rId7" xr:uid="{B7DD16B6-580F-4243-9599-3F148F08C7DB}"/>
    <hyperlink ref="C27" r:id="rId8" xr:uid="{8F6F6C7D-6009-47C4-88BA-33E0B97FC5FC}"/>
    <hyperlink ref="C28" r:id="rId9" xr:uid="{838252D5-AA2B-4972-BC1D-F2A0A54E6405}"/>
    <hyperlink ref="C29" r:id="rId10" xr:uid="{FEE3DACE-71DB-44E2-80AB-570C4E0D4BCE}"/>
    <hyperlink ref="C30" r:id="rId11" xr:uid="{7F59BE65-42F6-4DB2-A8CE-845D9B8C98FB}"/>
    <hyperlink ref="C31" r:id="rId12" xr:uid="{7C4CF846-A2DA-4F25-99F7-FAC73B253136}"/>
    <hyperlink ref="C23" r:id="rId13" display="https://www.ceicdata.com/datapage/en/indicator/ecuador/non-performing-loans-ratio" xr:uid="{0C89620B-E84D-412E-BFA9-D405F31559CC}"/>
    <hyperlink ref="C23:N23" r:id="rId14" display="Ecuador, CEIC Data: Information as of November 2023" xr:uid="{2D9D2AD4-D010-4694-A579-12A3619F25ED}"/>
    <hyperlink ref="C20:N20" r:id="rId15" display="1National Bank of Albania: Information as of November 2023" xr:uid="{9E7A4E92-E15E-4375-A449-91ECC179F192}"/>
  </hyperlinks>
  <pageMargins left="0.7" right="0.7" top="0.75" bottom="0.75" header="0.3" footer="0.3"/>
  <pageSetup paperSize="9" orientation="portrait"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D80BD-6429-4E90-907E-7F40C83F2256}">
  <sheetPr>
    <tabColor rgb="FF004F95"/>
    <pageSetUpPr fitToPage="1"/>
  </sheetPr>
  <dimension ref="A1:AE37"/>
  <sheetViews>
    <sheetView showGridLines="0" zoomScale="80" zoomScaleNormal="80" workbookViewId="0">
      <pane ySplit="2" topLeftCell="A3" activePane="bottomLeft" state="frozen"/>
      <selection pane="bottomLeft"/>
    </sheetView>
  </sheetViews>
  <sheetFormatPr defaultColWidth="8.5703125" defaultRowHeight="14.25"/>
  <cols>
    <col min="1" max="1" width="22" style="105" bestFit="1" customWidth="1"/>
    <col min="2" max="2" width="75.5703125" style="72" customWidth="1"/>
    <col min="3" max="16" width="15.5703125" style="72" customWidth="1"/>
    <col min="17" max="17" width="15.5703125" style="8" customWidth="1"/>
    <col min="18" max="18" width="8.42578125" style="72"/>
    <col min="19" max="19" width="8.5703125" style="72"/>
    <col min="20" max="22" width="8.42578125" style="72"/>
    <col min="23" max="23" width="8.5703125" style="72"/>
    <col min="24" max="25" width="8.42578125" style="72"/>
    <col min="26" max="26" width="8.5703125" style="72"/>
    <col min="27" max="27" width="8.42578125" style="72"/>
    <col min="28" max="16384" width="8.5703125" style="105"/>
  </cols>
  <sheetData>
    <row r="1" spans="1:27" ht="14.45" customHeight="1">
      <c r="A1" s="33" t="s">
        <v>28</v>
      </c>
      <c r="E1" s="92"/>
      <c r="F1" s="92"/>
      <c r="G1" s="92"/>
      <c r="H1" s="92"/>
      <c r="I1" s="92"/>
      <c r="J1" s="92"/>
      <c r="K1" s="92"/>
      <c r="L1" s="92"/>
      <c r="M1" s="92"/>
      <c r="N1" s="92"/>
      <c r="O1" s="92"/>
      <c r="P1" s="92"/>
      <c r="Q1" s="92"/>
      <c r="R1" s="92"/>
      <c r="S1" s="92"/>
      <c r="T1" s="92"/>
      <c r="U1" s="92"/>
      <c r="V1" s="92"/>
      <c r="W1" s="92"/>
      <c r="X1" s="92"/>
    </row>
    <row r="2" spans="1:27" ht="14.45" customHeight="1">
      <c r="A2" s="33" t="s">
        <v>131</v>
      </c>
      <c r="E2" s="92"/>
      <c r="F2" s="92"/>
      <c r="G2" s="92"/>
      <c r="H2" s="92"/>
      <c r="I2" s="92"/>
      <c r="J2" s="92"/>
      <c r="K2" s="92"/>
      <c r="L2" s="92"/>
      <c r="M2" s="92"/>
      <c r="N2" s="92"/>
      <c r="O2" s="92"/>
      <c r="P2" s="92"/>
      <c r="Q2" s="92"/>
      <c r="R2" s="92"/>
      <c r="S2" s="92"/>
      <c r="T2" s="92"/>
      <c r="U2" s="92"/>
      <c r="V2" s="92"/>
      <c r="W2" s="92"/>
      <c r="X2" s="92"/>
      <c r="Y2" s="92"/>
    </row>
    <row r="3" spans="1:27" s="96" customFormat="1" ht="20.100000000000001" customHeight="1">
      <c r="A3" s="117"/>
      <c r="B3" s="102" t="s">
        <v>105</v>
      </c>
      <c r="C3" s="102"/>
      <c r="E3" s="121"/>
      <c r="F3" s="121"/>
      <c r="G3" s="121"/>
      <c r="H3" s="121"/>
      <c r="I3" s="121"/>
      <c r="J3" s="121"/>
      <c r="K3" s="121"/>
      <c r="L3" s="121"/>
      <c r="M3" s="121"/>
      <c r="N3" s="121"/>
      <c r="O3" s="121"/>
      <c r="P3" s="121"/>
      <c r="Q3" s="121"/>
      <c r="R3" s="121"/>
      <c r="S3" s="121"/>
      <c r="T3" s="121"/>
      <c r="U3" s="121"/>
      <c r="V3" s="121"/>
      <c r="W3" s="121"/>
      <c r="X3" s="121"/>
      <c r="Y3" s="121"/>
    </row>
    <row r="4" spans="1:27" ht="14.45" customHeight="1">
      <c r="A4" s="33"/>
      <c r="E4" s="92"/>
      <c r="F4" s="92"/>
      <c r="G4" s="92"/>
      <c r="H4" s="92"/>
      <c r="I4" s="92"/>
      <c r="J4" s="92"/>
      <c r="K4" s="92"/>
      <c r="L4" s="92"/>
      <c r="M4" s="92"/>
      <c r="N4" s="92"/>
      <c r="O4" s="92"/>
      <c r="P4" s="92"/>
      <c r="Q4" s="92"/>
      <c r="R4" s="92"/>
      <c r="S4" s="92"/>
      <c r="T4" s="92"/>
      <c r="U4" s="92"/>
      <c r="V4" s="92"/>
      <c r="W4" s="92"/>
      <c r="X4" s="92"/>
      <c r="Y4" s="92"/>
    </row>
    <row r="5" spans="1:27" s="96" customFormat="1" ht="20.100000000000001" customHeight="1">
      <c r="A5" s="117"/>
      <c r="B5" s="1009" t="s">
        <v>106</v>
      </c>
      <c r="C5" s="1010"/>
      <c r="D5" s="1010"/>
      <c r="E5" s="1010"/>
      <c r="F5" s="1010"/>
      <c r="G5" s="1010"/>
      <c r="H5" s="1010"/>
      <c r="I5" s="1010"/>
      <c r="J5" s="1010"/>
      <c r="K5" s="1010"/>
      <c r="L5" s="1010"/>
      <c r="M5" s="1010"/>
      <c r="N5" s="1010"/>
      <c r="O5" s="1010"/>
      <c r="P5" s="1010"/>
      <c r="Q5" s="1010"/>
      <c r="R5" s="120"/>
      <c r="S5" s="120"/>
      <c r="T5" s="120"/>
    </row>
    <row r="6" spans="1:27" ht="15" customHeight="1">
      <c r="A6" s="33"/>
      <c r="B6" s="917" t="s">
        <v>134</v>
      </c>
      <c r="C6" s="682"/>
      <c r="D6" s="685" t="s">
        <v>135</v>
      </c>
      <c r="E6" s="686"/>
      <c r="F6" s="890" t="s">
        <v>136</v>
      </c>
      <c r="G6" s="891"/>
      <c r="H6" s="892"/>
      <c r="I6" s="890" t="s">
        <v>137</v>
      </c>
      <c r="J6" s="891"/>
      <c r="K6" s="892"/>
      <c r="L6" s="890" t="s">
        <v>138</v>
      </c>
      <c r="M6" s="891"/>
      <c r="N6" s="892"/>
      <c r="O6" s="890" t="s">
        <v>139</v>
      </c>
      <c r="P6" s="891"/>
      <c r="Q6" s="891"/>
      <c r="R6" s="236"/>
      <c r="S6" s="236"/>
      <c r="T6" s="236"/>
      <c r="U6" s="105"/>
      <c r="V6" s="105"/>
      <c r="W6" s="105"/>
      <c r="X6" s="105"/>
      <c r="Y6" s="105"/>
      <c r="Z6" s="105"/>
      <c r="AA6" s="105"/>
    </row>
    <row r="7" spans="1:27" ht="15" customHeight="1">
      <c r="A7" s="33"/>
      <c r="B7" s="955"/>
      <c r="C7" s="140" t="s">
        <v>377</v>
      </c>
      <c r="D7" s="140" t="s">
        <v>203</v>
      </c>
      <c r="E7" s="141" t="s">
        <v>204</v>
      </c>
      <c r="F7" s="140" t="s">
        <v>377</v>
      </c>
      <c r="G7" s="140" t="s">
        <v>203</v>
      </c>
      <c r="H7" s="141" t="s">
        <v>204</v>
      </c>
      <c r="I7" s="140" t="s">
        <v>377</v>
      </c>
      <c r="J7" s="140" t="s">
        <v>203</v>
      </c>
      <c r="K7" s="141" t="s">
        <v>204</v>
      </c>
      <c r="L7" s="140" t="s">
        <v>377</v>
      </c>
      <c r="M7" s="140" t="s">
        <v>203</v>
      </c>
      <c r="N7" s="141" t="s">
        <v>204</v>
      </c>
      <c r="O7" s="140" t="s">
        <v>377</v>
      </c>
      <c r="P7" s="140" t="s">
        <v>203</v>
      </c>
      <c r="Q7" s="141" t="s">
        <v>204</v>
      </c>
      <c r="R7" s="236"/>
      <c r="S7" s="236"/>
      <c r="T7" s="236"/>
      <c r="U7" s="105"/>
      <c r="V7" s="105"/>
      <c r="W7" s="105"/>
      <c r="X7" s="105"/>
      <c r="Y7" s="105"/>
      <c r="Z7" s="105"/>
      <c r="AA7" s="105"/>
    </row>
    <row r="8" spans="1:27" ht="15" customHeight="1">
      <c r="A8" s="33"/>
      <c r="B8" s="632" t="s">
        <v>625</v>
      </c>
      <c r="C8" s="628"/>
      <c r="D8" s="628"/>
      <c r="E8" s="636"/>
      <c r="F8" s="628"/>
      <c r="G8" s="628"/>
      <c r="H8" s="636"/>
      <c r="I8" s="628"/>
      <c r="J8" s="628"/>
      <c r="K8" s="636"/>
      <c r="L8" s="628"/>
      <c r="M8" s="628"/>
      <c r="N8" s="636"/>
      <c r="O8" s="628"/>
      <c r="P8" s="628"/>
      <c r="Q8" s="636"/>
      <c r="R8" s="236"/>
      <c r="S8" s="236"/>
      <c r="T8" s="236"/>
      <c r="U8" s="105"/>
      <c r="V8" s="105"/>
      <c r="W8" s="105"/>
      <c r="X8" s="105"/>
      <c r="Y8" s="105"/>
      <c r="Z8" s="105"/>
      <c r="AA8" s="105"/>
    </row>
    <row r="9" spans="1:27" ht="15" customHeight="1">
      <c r="A9" s="33"/>
      <c r="B9" s="633" t="s">
        <v>626</v>
      </c>
      <c r="C9" s="629"/>
      <c r="D9" s="629"/>
      <c r="E9" s="637"/>
      <c r="F9" s="629"/>
      <c r="G9" s="629"/>
      <c r="H9" s="637"/>
      <c r="I9" s="629"/>
      <c r="J9" s="629"/>
      <c r="K9" s="637"/>
      <c r="L9" s="629"/>
      <c r="M9" s="629"/>
      <c r="N9" s="637"/>
      <c r="O9" s="629"/>
      <c r="P9" s="629"/>
      <c r="Q9" s="637"/>
      <c r="R9" s="692"/>
      <c r="S9" s="236"/>
      <c r="T9" s="236"/>
      <c r="U9" s="105"/>
      <c r="V9" s="105"/>
      <c r="W9" s="105"/>
      <c r="X9" s="105"/>
      <c r="Y9" s="105"/>
      <c r="Z9" s="105"/>
      <c r="AA9" s="105"/>
    </row>
    <row r="10" spans="1:27" ht="15" customHeight="1">
      <c r="A10" s="33"/>
      <c r="B10" s="868" t="s">
        <v>627</v>
      </c>
      <c r="C10" s="631">
        <v>0</v>
      </c>
      <c r="D10" s="631">
        <v>0</v>
      </c>
      <c r="E10" s="638">
        <v>16</v>
      </c>
      <c r="F10" s="688">
        <v>0</v>
      </c>
      <c r="G10" s="631">
        <v>1</v>
      </c>
      <c r="H10" s="638">
        <v>7</v>
      </c>
      <c r="I10" s="688">
        <v>0</v>
      </c>
      <c r="J10" s="631">
        <v>0</v>
      </c>
      <c r="K10" s="638">
        <v>1</v>
      </c>
      <c r="L10" s="688">
        <v>0</v>
      </c>
      <c r="M10" s="631">
        <v>0</v>
      </c>
      <c r="N10" s="638">
        <v>0</v>
      </c>
      <c r="O10" s="688">
        <v>0</v>
      </c>
      <c r="P10" s="631">
        <v>1</v>
      </c>
      <c r="Q10" s="705">
        <v>24</v>
      </c>
      <c r="R10" s="692"/>
      <c r="S10" s="692"/>
      <c r="T10" s="692"/>
      <c r="U10" s="105"/>
      <c r="V10" s="105"/>
      <c r="W10" s="105"/>
      <c r="X10" s="105"/>
      <c r="Y10" s="105"/>
      <c r="Z10" s="105"/>
      <c r="AA10" s="105"/>
    </row>
    <row r="11" spans="1:27" ht="15" customHeight="1">
      <c r="A11" s="33"/>
      <c r="B11" s="514" t="s">
        <v>628</v>
      </c>
      <c r="C11" s="631">
        <v>0</v>
      </c>
      <c r="D11" s="631">
        <v>0</v>
      </c>
      <c r="E11" s="638">
        <v>0</v>
      </c>
      <c r="F11" s="688">
        <v>0</v>
      </c>
      <c r="G11" s="631">
        <v>0</v>
      </c>
      <c r="H11" s="638">
        <v>0</v>
      </c>
      <c r="I11" s="688">
        <v>0</v>
      </c>
      <c r="J11" s="631">
        <v>0</v>
      </c>
      <c r="K11" s="638">
        <v>0</v>
      </c>
      <c r="L11" s="688">
        <v>0</v>
      </c>
      <c r="M11" s="631">
        <v>0</v>
      </c>
      <c r="N11" s="638">
        <v>0</v>
      </c>
      <c r="O11" s="688">
        <v>0</v>
      </c>
      <c r="P11" s="631">
        <v>0</v>
      </c>
      <c r="Q11" s="641">
        <v>0</v>
      </c>
      <c r="R11" s="692"/>
      <c r="S11" s="692"/>
      <c r="T11" s="692"/>
      <c r="U11" s="105"/>
      <c r="V11" s="105"/>
      <c r="W11" s="105"/>
      <c r="X11" s="105"/>
      <c r="Y11" s="105"/>
      <c r="Z11" s="105"/>
      <c r="AA11" s="105"/>
    </row>
    <row r="12" spans="1:27" ht="15" customHeight="1">
      <c r="A12" s="33"/>
      <c r="B12" s="635" t="s">
        <v>629</v>
      </c>
      <c r="C12" s="683"/>
      <c r="D12" s="628"/>
      <c r="E12" s="636"/>
      <c r="F12" s="628"/>
      <c r="G12" s="628"/>
      <c r="H12" s="636"/>
      <c r="I12" s="628"/>
      <c r="J12" s="628"/>
      <c r="K12" s="636"/>
      <c r="L12" s="628"/>
      <c r="M12" s="628"/>
      <c r="N12" s="636"/>
      <c r="O12" s="628"/>
      <c r="P12" s="628"/>
      <c r="Q12" s="636"/>
      <c r="R12" s="692"/>
      <c r="S12" s="692"/>
      <c r="T12" s="692"/>
      <c r="U12" s="105"/>
      <c r="V12" s="105"/>
      <c r="W12" s="105"/>
      <c r="X12" s="105"/>
      <c r="Y12" s="105"/>
      <c r="Z12" s="105"/>
      <c r="AA12" s="105"/>
    </row>
    <row r="13" spans="1:27" ht="15" customHeight="1">
      <c r="A13" s="33"/>
      <c r="B13" s="467" t="s">
        <v>630</v>
      </c>
      <c r="C13" s="630"/>
      <c r="D13" s="428"/>
      <c r="E13" s="433"/>
      <c r="F13" s="428"/>
      <c r="G13" s="428"/>
      <c r="H13" s="433"/>
      <c r="I13" s="428"/>
      <c r="J13" s="428"/>
      <c r="K13" s="433"/>
      <c r="L13" s="428"/>
      <c r="M13" s="428"/>
      <c r="N13" s="433"/>
      <c r="O13" s="428"/>
      <c r="P13" s="428"/>
      <c r="Q13" s="433"/>
      <c r="R13" s="692"/>
      <c r="S13" s="692"/>
      <c r="T13" s="692"/>
      <c r="U13" s="105"/>
      <c r="V13" s="105"/>
      <c r="W13" s="105"/>
      <c r="X13" s="105"/>
      <c r="Y13" s="105"/>
      <c r="Z13" s="105"/>
      <c r="AA13" s="105"/>
    </row>
    <row r="14" spans="1:27" ht="15" customHeight="1">
      <c r="A14" s="33"/>
      <c r="B14" s="634" t="s">
        <v>631</v>
      </c>
      <c r="C14" s="367" t="s">
        <v>198</v>
      </c>
      <c r="D14" s="367">
        <v>1</v>
      </c>
      <c r="E14" s="507">
        <v>14</v>
      </c>
      <c r="F14" s="367" t="s">
        <v>198</v>
      </c>
      <c r="G14" s="367">
        <v>1</v>
      </c>
      <c r="H14" s="507">
        <v>7</v>
      </c>
      <c r="I14" s="367" t="s">
        <v>198</v>
      </c>
      <c r="J14" s="367">
        <v>0</v>
      </c>
      <c r="K14" s="507">
        <v>1</v>
      </c>
      <c r="L14" s="367" t="s">
        <v>198</v>
      </c>
      <c r="M14" s="367">
        <v>0</v>
      </c>
      <c r="N14" s="507">
        <v>0</v>
      </c>
      <c r="O14" s="689" t="s">
        <v>198</v>
      </c>
      <c r="P14" s="367">
        <v>2</v>
      </c>
      <c r="Q14" s="706">
        <v>22</v>
      </c>
      <c r="R14" s="692"/>
      <c r="S14" s="692"/>
      <c r="T14" s="692"/>
      <c r="U14" s="105"/>
      <c r="V14" s="105"/>
      <c r="W14" s="105"/>
      <c r="X14" s="105"/>
      <c r="Y14" s="105"/>
      <c r="Z14" s="105"/>
      <c r="AA14" s="105"/>
    </row>
    <row r="15" spans="1:27" ht="15" customHeight="1">
      <c r="A15" s="33"/>
      <c r="B15" s="634" t="s">
        <v>632</v>
      </c>
      <c r="C15" s="505">
        <v>4</v>
      </c>
      <c r="D15" s="505">
        <v>0</v>
      </c>
      <c r="E15" s="639">
        <v>1</v>
      </c>
      <c r="F15" s="505">
        <v>0</v>
      </c>
      <c r="G15" s="505">
        <v>0</v>
      </c>
      <c r="H15" s="639">
        <v>0</v>
      </c>
      <c r="I15" s="505">
        <v>0</v>
      </c>
      <c r="J15" s="505">
        <v>0</v>
      </c>
      <c r="K15" s="639">
        <v>0</v>
      </c>
      <c r="L15" s="505">
        <v>0</v>
      </c>
      <c r="M15" s="505">
        <v>0</v>
      </c>
      <c r="N15" s="639">
        <v>0</v>
      </c>
      <c r="O15" s="367">
        <v>4</v>
      </c>
      <c r="P15" s="505">
        <v>0</v>
      </c>
      <c r="Q15" s="707">
        <v>1</v>
      </c>
      <c r="R15" s="692"/>
      <c r="S15" s="692"/>
      <c r="T15" s="692"/>
      <c r="U15" s="105"/>
      <c r="V15" s="105"/>
      <c r="W15" s="105"/>
      <c r="X15" s="105"/>
      <c r="Y15" s="105"/>
      <c r="Z15" s="105"/>
      <c r="AA15" s="105"/>
    </row>
    <row r="16" spans="1:27" ht="15" customHeight="1">
      <c r="A16" s="33"/>
      <c r="B16" s="467" t="s">
        <v>633</v>
      </c>
      <c r="C16" s="630"/>
      <c r="D16" s="630"/>
      <c r="E16" s="640"/>
      <c r="F16" s="630"/>
      <c r="G16" s="630"/>
      <c r="H16" s="640"/>
      <c r="I16" s="630"/>
      <c r="J16" s="630"/>
      <c r="K16" s="640"/>
      <c r="L16" s="630"/>
      <c r="M16" s="630"/>
      <c r="N16" s="640"/>
      <c r="O16" s="630"/>
      <c r="P16" s="630"/>
      <c r="Q16" s="640"/>
      <c r="R16" s="236"/>
      <c r="S16" s="236"/>
      <c r="T16" s="236"/>
      <c r="U16" s="105"/>
      <c r="V16" s="105"/>
      <c r="W16" s="105"/>
      <c r="X16" s="105"/>
      <c r="Y16" s="105"/>
      <c r="Z16" s="105"/>
      <c r="AA16" s="105"/>
    </row>
    <row r="17" spans="1:31" ht="15" customHeight="1">
      <c r="A17" s="33"/>
      <c r="B17" s="634" t="s">
        <v>631</v>
      </c>
      <c r="C17" s="367" t="s">
        <v>198</v>
      </c>
      <c r="D17" s="367">
        <v>8641</v>
      </c>
      <c r="E17" s="507">
        <v>46396</v>
      </c>
      <c r="F17" s="367" t="s">
        <v>198</v>
      </c>
      <c r="G17" s="367">
        <v>47000</v>
      </c>
      <c r="H17" s="507">
        <v>8535</v>
      </c>
      <c r="I17" s="367" t="s">
        <v>198</v>
      </c>
      <c r="J17" s="505">
        <v>0</v>
      </c>
      <c r="K17" s="507">
        <v>31890</v>
      </c>
      <c r="L17" s="367" t="s">
        <v>198</v>
      </c>
      <c r="M17" s="505">
        <v>0</v>
      </c>
      <c r="N17" s="507">
        <v>0</v>
      </c>
      <c r="O17" s="689" t="s">
        <v>198</v>
      </c>
      <c r="P17" s="367">
        <v>55641</v>
      </c>
      <c r="Q17" s="508">
        <v>86821</v>
      </c>
      <c r="R17" s="236"/>
      <c r="S17" s="236"/>
      <c r="T17" s="236"/>
      <c r="U17" s="105"/>
      <c r="V17" s="105"/>
      <c r="W17" s="105"/>
      <c r="X17" s="105"/>
      <c r="Y17" s="105"/>
      <c r="Z17" s="105"/>
      <c r="AA17" s="105"/>
    </row>
    <row r="18" spans="1:31" ht="15" customHeight="1">
      <c r="A18" s="33"/>
      <c r="B18" s="634" t="s">
        <v>632</v>
      </c>
      <c r="C18" s="505">
        <v>29040</v>
      </c>
      <c r="D18" s="505">
        <v>0</v>
      </c>
      <c r="E18" s="507">
        <v>14316</v>
      </c>
      <c r="F18" s="505">
        <v>0</v>
      </c>
      <c r="G18" s="505">
        <v>0</v>
      </c>
      <c r="H18" s="507">
        <v>0</v>
      </c>
      <c r="I18" s="505">
        <v>0</v>
      </c>
      <c r="J18" s="505">
        <v>0</v>
      </c>
      <c r="K18" s="507">
        <v>0</v>
      </c>
      <c r="L18" s="505">
        <v>0</v>
      </c>
      <c r="M18" s="505">
        <v>0</v>
      </c>
      <c r="N18" s="507">
        <v>0</v>
      </c>
      <c r="O18" s="690">
        <v>29040</v>
      </c>
      <c r="P18" s="505">
        <v>0</v>
      </c>
      <c r="Q18" s="508">
        <v>14316</v>
      </c>
      <c r="R18" s="236"/>
      <c r="S18" s="236"/>
      <c r="T18" s="236"/>
      <c r="U18" s="105"/>
      <c r="V18" s="105"/>
      <c r="W18" s="105"/>
      <c r="X18" s="105"/>
      <c r="Y18" s="105"/>
      <c r="Z18" s="105"/>
      <c r="AA18" s="105"/>
    </row>
    <row r="19" spans="1:31" ht="15" customHeight="1">
      <c r="A19" s="33"/>
      <c r="B19" s="142"/>
      <c r="C19" s="142"/>
      <c r="D19" s="236"/>
      <c r="E19" s="236"/>
      <c r="F19" s="236"/>
      <c r="G19" s="236"/>
      <c r="H19" s="236"/>
      <c r="I19" s="236"/>
      <c r="J19" s="236"/>
      <c r="K19" s="236"/>
      <c r="L19" s="236"/>
      <c r="M19" s="236"/>
      <c r="N19" s="236"/>
      <c r="O19" s="236"/>
      <c r="P19" s="236"/>
      <c r="Q19" s="237"/>
      <c r="R19" s="236"/>
      <c r="S19" s="236"/>
      <c r="T19" s="236"/>
      <c r="U19" s="236"/>
      <c r="V19" s="236"/>
      <c r="W19" s="236"/>
      <c r="X19" s="236"/>
      <c r="Y19" s="236"/>
      <c r="Z19" s="236"/>
      <c r="AA19" s="236"/>
    </row>
    <row r="20" spans="1:31" ht="15" customHeight="1">
      <c r="A20" s="33"/>
      <c r="B20" s="156" t="s">
        <v>150</v>
      </c>
      <c r="C20" s="163"/>
      <c r="D20" s="991" t="s">
        <v>634</v>
      </c>
      <c r="E20" s="992"/>
      <c r="F20" s="992"/>
      <c r="G20" s="992"/>
      <c r="H20" s="992"/>
      <c r="I20" s="992"/>
      <c r="J20" s="992"/>
      <c r="K20" s="992"/>
      <c r="L20" s="992"/>
      <c r="M20" s="992"/>
      <c r="N20" s="992"/>
      <c r="O20" s="992"/>
      <c r="P20" s="992"/>
      <c r="Q20" s="993"/>
      <c r="R20" s="236"/>
      <c r="S20" s="236"/>
      <c r="T20" s="236"/>
      <c r="U20" s="236"/>
      <c r="V20" s="236"/>
      <c r="W20" s="236"/>
      <c r="X20" s="236"/>
      <c r="Y20" s="236"/>
      <c r="Z20" s="236"/>
      <c r="AA20" s="236"/>
      <c r="AB20" s="236"/>
      <c r="AC20" s="236"/>
      <c r="AD20" s="236"/>
      <c r="AE20" s="236"/>
    </row>
    <row r="21" spans="1:31" ht="15" customHeight="1">
      <c r="A21" s="33"/>
      <c r="B21" s="156" t="s">
        <v>152</v>
      </c>
      <c r="C21" s="163"/>
      <c r="D21" s="991" t="s">
        <v>30</v>
      </c>
      <c r="E21" s="992"/>
      <c r="F21" s="992"/>
      <c r="G21" s="992"/>
      <c r="H21" s="992"/>
      <c r="I21" s="992"/>
      <c r="J21" s="992"/>
      <c r="K21" s="992"/>
      <c r="L21" s="992"/>
      <c r="M21" s="992"/>
      <c r="N21" s="992"/>
      <c r="O21" s="992"/>
      <c r="P21" s="992"/>
      <c r="Q21" s="993"/>
      <c r="R21" s="236"/>
      <c r="S21" s="236"/>
      <c r="T21" s="236"/>
      <c r="U21" s="236"/>
      <c r="V21" s="236"/>
      <c r="W21" s="236"/>
      <c r="X21" s="236"/>
      <c r="Y21" s="236"/>
      <c r="Z21" s="236"/>
      <c r="AA21" s="236"/>
      <c r="AB21" s="236"/>
      <c r="AC21" s="236"/>
      <c r="AD21" s="236"/>
      <c r="AE21" s="236"/>
    </row>
    <row r="22" spans="1:31" ht="21" customHeight="1">
      <c r="A22" s="33"/>
      <c r="B22" s="156" t="s">
        <v>635</v>
      </c>
      <c r="C22" s="163"/>
      <c r="D22" s="924" t="s">
        <v>636</v>
      </c>
      <c r="E22" s="992"/>
      <c r="F22" s="992"/>
      <c r="G22" s="992"/>
      <c r="H22" s="992"/>
      <c r="I22" s="992"/>
      <c r="J22" s="992"/>
      <c r="K22" s="992"/>
      <c r="L22" s="992"/>
      <c r="M22" s="992"/>
      <c r="N22" s="992"/>
      <c r="O22" s="992"/>
      <c r="P22" s="992"/>
      <c r="Q22" s="993"/>
      <c r="R22" s="236"/>
      <c r="S22" s="236"/>
      <c r="T22" s="236"/>
      <c r="U22" s="236"/>
      <c r="V22" s="236"/>
      <c r="W22" s="236"/>
      <c r="X22" s="236"/>
      <c r="Y22" s="236"/>
      <c r="Z22" s="236"/>
      <c r="AA22" s="236"/>
      <c r="AB22" s="236"/>
      <c r="AC22" s="236"/>
      <c r="AD22" s="236"/>
      <c r="AE22" s="236"/>
    </row>
    <row r="23" spans="1:31" ht="15">
      <c r="A23" s="33"/>
      <c r="B23" s="105"/>
      <c r="C23" s="105"/>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row>
    <row r="24" spans="1:31" s="96" customFormat="1" ht="20.100000000000001" customHeight="1">
      <c r="A24" s="33"/>
      <c r="B24" s="1009" t="s">
        <v>107</v>
      </c>
      <c r="C24" s="1010"/>
      <c r="D24" s="1010"/>
      <c r="E24" s="1010"/>
      <c r="F24" s="1010"/>
      <c r="G24" s="1010"/>
      <c r="H24" s="1010"/>
      <c r="I24" s="1010"/>
      <c r="J24" s="1010"/>
      <c r="K24" s="1010"/>
      <c r="L24" s="1010"/>
      <c r="M24" s="1010"/>
      <c r="N24" s="1010"/>
      <c r="O24" s="1010"/>
      <c r="P24" s="1010"/>
      <c r="Q24" s="1010"/>
      <c r="R24" s="120"/>
      <c r="S24" s="120"/>
      <c r="T24" s="120"/>
      <c r="U24" s="120"/>
      <c r="V24" s="120"/>
      <c r="W24" s="120"/>
      <c r="X24" s="120"/>
      <c r="Y24" s="120"/>
      <c r="Z24" s="120"/>
      <c r="AA24" s="120"/>
      <c r="AB24" s="120"/>
      <c r="AC24" s="120"/>
      <c r="AD24" s="120"/>
      <c r="AE24" s="120"/>
    </row>
    <row r="25" spans="1:31" ht="15">
      <c r="A25" s="33"/>
      <c r="B25" s="889" t="s">
        <v>134</v>
      </c>
      <c r="C25" s="684"/>
      <c r="D25" s="685" t="s">
        <v>135</v>
      </c>
      <c r="E25" s="687"/>
      <c r="F25" s="891" t="s">
        <v>136</v>
      </c>
      <c r="G25" s="891"/>
      <c r="H25" s="891"/>
      <c r="I25" s="891" t="s">
        <v>137</v>
      </c>
      <c r="J25" s="891"/>
      <c r="K25" s="891"/>
      <c r="L25" s="891" t="s">
        <v>138</v>
      </c>
      <c r="M25" s="891"/>
      <c r="N25" s="891"/>
      <c r="O25" s="891" t="s">
        <v>139</v>
      </c>
      <c r="P25" s="891"/>
      <c r="Q25" s="891"/>
      <c r="R25" s="105"/>
      <c r="S25" s="105"/>
      <c r="T25" s="105"/>
      <c r="U25" s="105"/>
      <c r="V25" s="105"/>
      <c r="W25" s="105"/>
      <c r="X25" s="105"/>
      <c r="Y25" s="105"/>
      <c r="Z25" s="105"/>
      <c r="AA25" s="105"/>
    </row>
    <row r="26" spans="1:31" ht="15">
      <c r="A26" s="33"/>
      <c r="B26" s="889"/>
      <c r="C26" s="140" t="s">
        <v>377</v>
      </c>
      <c r="D26" s="140" t="s">
        <v>203</v>
      </c>
      <c r="E26" s="141" t="s">
        <v>204</v>
      </c>
      <c r="F26" s="140" t="s">
        <v>377</v>
      </c>
      <c r="G26" s="140" t="s">
        <v>203</v>
      </c>
      <c r="H26" s="141" t="s">
        <v>204</v>
      </c>
      <c r="I26" s="140" t="s">
        <v>377</v>
      </c>
      <c r="J26" s="140" t="s">
        <v>203</v>
      </c>
      <c r="K26" s="141" t="s">
        <v>204</v>
      </c>
      <c r="L26" s="140" t="s">
        <v>377</v>
      </c>
      <c r="M26" s="140" t="s">
        <v>203</v>
      </c>
      <c r="N26" s="141" t="s">
        <v>204</v>
      </c>
      <c r="O26" s="140" t="s">
        <v>377</v>
      </c>
      <c r="P26" s="140" t="s">
        <v>203</v>
      </c>
      <c r="Q26" s="141" t="s">
        <v>204</v>
      </c>
      <c r="R26" s="105"/>
      <c r="S26" s="105"/>
      <c r="T26" s="105"/>
      <c r="U26" s="105"/>
      <c r="V26" s="105"/>
      <c r="W26" s="105"/>
      <c r="X26" s="105"/>
      <c r="Y26" s="105"/>
      <c r="Z26" s="105"/>
      <c r="AA26" s="105"/>
    </row>
    <row r="27" spans="1:31" ht="15" customHeight="1">
      <c r="A27" s="33"/>
      <c r="B27" s="1011" t="s">
        <v>637</v>
      </c>
      <c r="C27" s="1012"/>
      <c r="D27" s="1012"/>
      <c r="E27" s="1012"/>
      <c r="F27" s="1012"/>
      <c r="G27" s="1012"/>
      <c r="H27" s="1012"/>
      <c r="I27" s="1012"/>
      <c r="J27" s="1012"/>
      <c r="K27" s="1012"/>
      <c r="L27" s="1012"/>
      <c r="M27" s="1012"/>
      <c r="N27" s="1012"/>
      <c r="O27" s="1012"/>
      <c r="P27" s="1012"/>
      <c r="Q27" s="1012"/>
      <c r="R27" s="105"/>
      <c r="S27" s="105"/>
      <c r="T27" s="105"/>
      <c r="U27" s="105"/>
      <c r="V27" s="105"/>
      <c r="W27" s="105"/>
      <c r="X27" s="105"/>
      <c r="Y27" s="105"/>
      <c r="Z27" s="105"/>
      <c r="AA27" s="105"/>
    </row>
    <row r="28" spans="1:31" ht="15" customHeight="1">
      <c r="A28" s="33"/>
      <c r="B28" s="634" t="s">
        <v>638</v>
      </c>
      <c r="C28" s="242">
        <v>0</v>
      </c>
      <c r="D28" s="242">
        <v>0</v>
      </c>
      <c r="E28" s="385">
        <v>0</v>
      </c>
      <c r="F28" s="691">
        <v>0</v>
      </c>
      <c r="G28" s="242">
        <v>0</v>
      </c>
      <c r="H28" s="385">
        <v>0</v>
      </c>
      <c r="I28" s="691">
        <v>0</v>
      </c>
      <c r="J28" s="242">
        <v>0</v>
      </c>
      <c r="K28" s="385">
        <v>0</v>
      </c>
      <c r="L28" s="691">
        <v>0</v>
      </c>
      <c r="M28" s="242">
        <v>0</v>
      </c>
      <c r="N28" s="385">
        <v>0</v>
      </c>
      <c r="O28" s="691">
        <v>0</v>
      </c>
      <c r="P28" s="242">
        <v>0</v>
      </c>
      <c r="Q28" s="515">
        <v>0</v>
      </c>
      <c r="R28" s="105"/>
      <c r="S28" s="105"/>
      <c r="T28" s="105"/>
      <c r="U28" s="105"/>
      <c r="V28" s="105"/>
      <c r="W28" s="105"/>
      <c r="X28" s="105"/>
      <c r="Y28" s="105"/>
      <c r="Z28" s="105"/>
      <c r="AA28" s="105"/>
    </row>
    <row r="29" spans="1:31" ht="17.100000000000001" customHeight="1">
      <c r="A29" s="33"/>
      <c r="B29" s="634" t="s">
        <v>639</v>
      </c>
      <c r="C29" s="242">
        <v>0</v>
      </c>
      <c r="D29" s="242">
        <v>1</v>
      </c>
      <c r="E29" s="385">
        <v>0</v>
      </c>
      <c r="F29" s="691">
        <v>0</v>
      </c>
      <c r="G29" s="242">
        <v>0</v>
      </c>
      <c r="H29" s="385">
        <v>1</v>
      </c>
      <c r="I29" s="691">
        <v>0</v>
      </c>
      <c r="J29" s="242">
        <v>0</v>
      </c>
      <c r="K29" s="385">
        <v>0</v>
      </c>
      <c r="L29" s="691">
        <v>0</v>
      </c>
      <c r="M29" s="242">
        <v>0</v>
      </c>
      <c r="N29" s="385">
        <v>0</v>
      </c>
      <c r="O29" s="691">
        <v>0</v>
      </c>
      <c r="P29" s="242">
        <v>1</v>
      </c>
      <c r="Q29" s="515">
        <v>1</v>
      </c>
      <c r="R29" s="105"/>
      <c r="S29" s="105"/>
      <c r="T29" s="105"/>
      <c r="U29" s="105"/>
      <c r="V29" s="105"/>
      <c r="W29" s="105"/>
      <c r="X29" s="105"/>
      <c r="Y29" s="105"/>
      <c r="Z29" s="105"/>
      <c r="AA29" s="105"/>
    </row>
    <row r="30" spans="1:31" ht="15" customHeight="1">
      <c r="A30" s="33"/>
      <c r="B30" s="634" t="s">
        <v>640</v>
      </c>
      <c r="C30" s="242">
        <v>0</v>
      </c>
      <c r="D30" s="242">
        <v>0</v>
      </c>
      <c r="E30" s="385">
        <v>0</v>
      </c>
      <c r="F30" s="691">
        <v>0</v>
      </c>
      <c r="G30" s="242">
        <v>0</v>
      </c>
      <c r="H30" s="385">
        <v>0</v>
      </c>
      <c r="I30" s="691">
        <v>0</v>
      </c>
      <c r="J30" s="242">
        <v>0</v>
      </c>
      <c r="K30" s="385">
        <v>0</v>
      </c>
      <c r="L30" s="691">
        <v>0</v>
      </c>
      <c r="M30" s="242">
        <v>0</v>
      </c>
      <c r="N30" s="385">
        <v>0</v>
      </c>
      <c r="O30" s="691">
        <v>0</v>
      </c>
      <c r="P30" s="242">
        <v>0</v>
      </c>
      <c r="Q30" s="515">
        <v>0</v>
      </c>
      <c r="R30" s="105"/>
      <c r="S30" s="105"/>
      <c r="T30" s="105"/>
      <c r="U30" s="105"/>
      <c r="V30" s="105"/>
      <c r="W30" s="105"/>
      <c r="X30" s="105"/>
      <c r="Y30" s="105"/>
      <c r="Z30" s="105"/>
      <c r="AA30" s="105"/>
    </row>
    <row r="31" spans="1:31" ht="15" customHeight="1">
      <c r="A31" s="33"/>
      <c r="B31" s="1011" t="s">
        <v>641</v>
      </c>
      <c r="C31" s="1012"/>
      <c r="D31" s="1012"/>
      <c r="E31" s="1012"/>
      <c r="F31" s="1012"/>
      <c r="G31" s="1012"/>
      <c r="H31" s="1012"/>
      <c r="I31" s="1012"/>
      <c r="J31" s="1012"/>
      <c r="K31" s="1012"/>
      <c r="L31" s="1012"/>
      <c r="M31" s="1012"/>
      <c r="N31" s="1012"/>
      <c r="O31" s="1012"/>
      <c r="P31" s="1012"/>
      <c r="Q31" s="1012"/>
      <c r="R31" s="105"/>
      <c r="S31" s="105"/>
      <c r="T31" s="105"/>
      <c r="U31" s="105"/>
      <c r="V31" s="105"/>
      <c r="W31" s="105"/>
      <c r="X31" s="105"/>
      <c r="Y31" s="105"/>
      <c r="Z31" s="105"/>
      <c r="AA31" s="105"/>
    </row>
    <row r="32" spans="1:31" ht="15" customHeight="1">
      <c r="A32" s="33"/>
      <c r="B32" s="634" t="s">
        <v>642</v>
      </c>
      <c r="C32" s="242">
        <v>0</v>
      </c>
      <c r="D32" s="242">
        <v>0</v>
      </c>
      <c r="E32" s="385">
        <v>0</v>
      </c>
      <c r="F32" s="691">
        <v>0</v>
      </c>
      <c r="G32" s="242">
        <v>0</v>
      </c>
      <c r="H32" s="385">
        <v>1</v>
      </c>
      <c r="I32" s="691">
        <v>0</v>
      </c>
      <c r="J32" s="242">
        <v>0</v>
      </c>
      <c r="K32" s="385">
        <v>0</v>
      </c>
      <c r="L32" s="691">
        <v>0</v>
      </c>
      <c r="M32" s="242">
        <v>0</v>
      </c>
      <c r="N32" s="385">
        <v>0</v>
      </c>
      <c r="O32" s="691">
        <v>0</v>
      </c>
      <c r="P32" s="242">
        <v>0</v>
      </c>
      <c r="Q32" s="515">
        <v>1</v>
      </c>
      <c r="R32" s="105"/>
      <c r="S32" s="105"/>
      <c r="T32" s="105"/>
      <c r="U32" s="105"/>
      <c r="V32" s="105"/>
      <c r="W32" s="105"/>
      <c r="X32" s="105"/>
      <c r="Y32" s="105"/>
      <c r="Z32" s="105"/>
      <c r="AA32" s="105"/>
    </row>
    <row r="33" spans="1:27" ht="15" customHeight="1">
      <c r="A33" s="33"/>
      <c r="B33" s="238"/>
      <c r="C33" s="238"/>
      <c r="D33" s="105"/>
      <c r="E33" s="160"/>
      <c r="F33" s="160"/>
      <c r="G33" s="160"/>
      <c r="H33" s="105"/>
      <c r="I33" s="105"/>
      <c r="J33" s="105"/>
      <c r="K33" s="105"/>
      <c r="L33" s="105"/>
      <c r="M33" s="105"/>
      <c r="N33" s="105"/>
      <c r="O33" s="105"/>
      <c r="P33" s="105"/>
      <c r="Q33" s="128"/>
      <c r="R33" s="105"/>
      <c r="S33" s="105"/>
      <c r="T33" s="105"/>
      <c r="U33" s="105"/>
      <c r="V33" s="105"/>
      <c r="W33" s="105"/>
      <c r="X33" s="105"/>
      <c r="Y33" s="105"/>
      <c r="Z33" s="105"/>
      <c r="AA33" s="105"/>
    </row>
    <row r="34" spans="1:27" ht="15" customHeight="1">
      <c r="A34" s="33"/>
      <c r="B34" s="163" t="s">
        <v>150</v>
      </c>
      <c r="C34" s="991" t="s">
        <v>643</v>
      </c>
      <c r="D34" s="992"/>
      <c r="E34" s="992"/>
      <c r="F34" s="992"/>
      <c r="G34" s="992"/>
      <c r="H34" s="992"/>
      <c r="I34" s="992"/>
      <c r="J34" s="992"/>
      <c r="K34" s="992"/>
      <c r="L34" s="992"/>
      <c r="M34" s="992"/>
      <c r="N34" s="992"/>
      <c r="O34" s="992"/>
      <c r="P34" s="992"/>
      <c r="Q34" s="993"/>
      <c r="R34" s="105"/>
      <c r="S34" s="105"/>
      <c r="T34" s="105"/>
      <c r="U34" s="105"/>
      <c r="V34" s="105"/>
      <c r="W34" s="105"/>
      <c r="X34" s="105"/>
      <c r="Y34" s="105"/>
      <c r="Z34" s="105"/>
      <c r="AA34" s="105"/>
    </row>
    <row r="35" spans="1:27" ht="15" customHeight="1">
      <c r="A35" s="33"/>
      <c r="B35" s="156" t="s">
        <v>152</v>
      </c>
      <c r="C35" s="991" t="s">
        <v>30</v>
      </c>
      <c r="D35" s="992" t="s">
        <v>200</v>
      </c>
      <c r="E35" s="992"/>
      <c r="F35" s="992"/>
      <c r="G35" s="992"/>
      <c r="H35" s="992"/>
      <c r="I35" s="992"/>
      <c r="J35" s="992"/>
      <c r="K35" s="992"/>
      <c r="L35" s="992"/>
      <c r="M35" s="992"/>
      <c r="N35" s="992"/>
      <c r="O35" s="992"/>
      <c r="P35" s="992"/>
      <c r="Q35" s="993"/>
      <c r="R35" s="105"/>
      <c r="S35" s="105"/>
      <c r="T35" s="105"/>
      <c r="U35" s="105"/>
      <c r="V35" s="105"/>
      <c r="W35" s="105"/>
      <c r="X35" s="105"/>
      <c r="Y35" s="105"/>
      <c r="Z35" s="105"/>
      <c r="AA35" s="105"/>
    </row>
    <row r="36" spans="1:27" ht="35.25" customHeight="1">
      <c r="A36" s="33"/>
      <c r="B36" s="156" t="s">
        <v>166</v>
      </c>
      <c r="C36" s="924" t="s">
        <v>644</v>
      </c>
      <c r="D36" s="925"/>
      <c r="E36" s="925"/>
      <c r="F36" s="925"/>
      <c r="G36" s="925"/>
      <c r="H36" s="925"/>
      <c r="I36" s="925"/>
      <c r="J36" s="925"/>
      <c r="K36" s="925"/>
      <c r="L36" s="925"/>
      <c r="M36" s="925"/>
      <c r="N36" s="925"/>
      <c r="O36" s="925"/>
      <c r="P36" s="925"/>
      <c r="Q36" s="926"/>
      <c r="R36" s="105"/>
      <c r="S36" s="105"/>
      <c r="T36" s="105"/>
      <c r="U36" s="105"/>
      <c r="V36" s="105"/>
      <c r="W36" s="105"/>
      <c r="X36" s="105"/>
      <c r="Y36" s="105"/>
      <c r="Z36" s="105"/>
      <c r="AA36" s="105"/>
    </row>
    <row r="37" spans="1:27" ht="15">
      <c r="B37" s="105"/>
      <c r="C37" s="105"/>
      <c r="D37" s="105"/>
      <c r="E37" s="105"/>
      <c r="F37" s="105"/>
      <c r="G37" s="105"/>
      <c r="H37" s="105"/>
      <c r="I37" s="105"/>
      <c r="J37" s="105"/>
      <c r="K37" s="105"/>
      <c r="L37" s="105"/>
      <c r="M37" s="105"/>
      <c r="N37" s="105"/>
      <c r="O37" s="105"/>
      <c r="P37" s="105"/>
      <c r="Q37" s="128"/>
      <c r="R37" s="105"/>
      <c r="S37" s="105"/>
      <c r="T37" s="105"/>
      <c r="U37" s="105"/>
      <c r="V37" s="105"/>
      <c r="W37" s="105"/>
      <c r="X37" s="105"/>
      <c r="Y37" s="105"/>
      <c r="Z37" s="105"/>
      <c r="AA37" s="105"/>
    </row>
  </sheetData>
  <mergeCells count="20">
    <mergeCell ref="B31:Q31"/>
    <mergeCell ref="C34:Q34"/>
    <mergeCell ref="C35:Q35"/>
    <mergeCell ref="C36:Q36"/>
    <mergeCell ref="F6:H6"/>
    <mergeCell ref="I6:K6"/>
    <mergeCell ref="L6:N6"/>
    <mergeCell ref="O6:Q6"/>
    <mergeCell ref="F25:H25"/>
    <mergeCell ref="I25:K25"/>
    <mergeCell ref="L25:N25"/>
    <mergeCell ref="O25:Q25"/>
    <mergeCell ref="B27:Q27"/>
    <mergeCell ref="B25:B26"/>
    <mergeCell ref="B24:Q24"/>
    <mergeCell ref="B5:Q5"/>
    <mergeCell ref="D20:Q20"/>
    <mergeCell ref="B6:B7"/>
    <mergeCell ref="D22:Q22"/>
    <mergeCell ref="D21:Q21"/>
  </mergeCells>
  <hyperlinks>
    <hyperlink ref="A1" location="'0_Content'!B6" display="Back to content" xr:uid="{F852661C-A388-4018-BE05-62E1ED9E6E1A}"/>
    <hyperlink ref="A2" location="'0.1_Index'!B3" display="Index" xr:uid="{C933A71B-CF90-4B57-A94B-168344E60629}"/>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D9BC-421D-416B-9284-884255264011}">
  <sheetPr>
    <tabColor rgb="FF004F95"/>
    <pageSetUpPr fitToPage="1"/>
  </sheetPr>
  <dimension ref="A1:X55"/>
  <sheetViews>
    <sheetView showGridLines="0" zoomScale="70" zoomScaleNormal="70" workbookViewId="0">
      <pane ySplit="2" topLeftCell="A3" activePane="bottomLeft" state="frozen"/>
      <selection pane="bottomLeft" activeCell="C42" sqref="C42:L42"/>
    </sheetView>
  </sheetViews>
  <sheetFormatPr defaultColWidth="8.5703125" defaultRowHeight="14.25"/>
  <cols>
    <col min="1" max="1" width="17" style="105" bestFit="1" customWidth="1"/>
    <col min="2" max="2" width="93.85546875" style="72" bestFit="1" customWidth="1"/>
    <col min="3" max="17" width="15.5703125" style="72" customWidth="1"/>
    <col min="18" max="18" width="8.5703125" style="72" customWidth="1"/>
    <col min="19" max="19" width="10.42578125" style="72" bestFit="1" customWidth="1"/>
    <col min="20" max="20" width="8.5703125" style="72" bestFit="1" customWidth="1"/>
    <col min="21" max="22" width="8.5703125" style="72" customWidth="1"/>
    <col min="23" max="16384" width="8.5703125" style="105"/>
  </cols>
  <sheetData>
    <row r="1" spans="1:22" ht="15">
      <c r="A1" s="33" t="s">
        <v>28</v>
      </c>
    </row>
    <row r="2" spans="1:22" ht="15">
      <c r="A2" s="33" t="s">
        <v>131</v>
      </c>
    </row>
    <row r="3" spans="1:22" s="96" customFormat="1" ht="20.100000000000001" customHeight="1">
      <c r="A3" s="117"/>
      <c r="B3" s="102" t="s">
        <v>109</v>
      </c>
    </row>
    <row r="4" spans="1:22" ht="15">
      <c r="A4" s="33"/>
    </row>
    <row r="5" spans="1:22" s="96" customFormat="1" ht="20.100000000000001" customHeight="1">
      <c r="A5" s="117"/>
      <c r="B5" s="1020" t="s">
        <v>110</v>
      </c>
      <c r="C5" s="1021"/>
      <c r="D5" s="1021"/>
      <c r="E5" s="1021"/>
      <c r="F5" s="1021"/>
      <c r="G5" s="1021"/>
      <c r="H5" s="1021"/>
      <c r="I5" s="1021"/>
      <c r="J5" s="1021"/>
      <c r="K5" s="1021"/>
      <c r="L5" s="1021"/>
      <c r="M5" s="1021"/>
      <c r="N5" s="1021"/>
      <c r="O5" s="1021"/>
      <c r="P5" s="1021"/>
      <c r="Q5" s="1021"/>
    </row>
    <row r="6" spans="1:22" ht="15" customHeight="1">
      <c r="A6" s="33"/>
      <c r="B6" s="889" t="s">
        <v>134</v>
      </c>
      <c r="C6" s="890" t="s">
        <v>135</v>
      </c>
      <c r="D6" s="891"/>
      <c r="E6" s="1025"/>
      <c r="F6" s="891" t="s">
        <v>136</v>
      </c>
      <c r="G6" s="891"/>
      <c r="H6" s="891"/>
      <c r="I6" s="891" t="s">
        <v>137</v>
      </c>
      <c r="J6" s="891"/>
      <c r="K6" s="891"/>
      <c r="L6" s="891" t="s">
        <v>138</v>
      </c>
      <c r="M6" s="891"/>
      <c r="N6" s="892"/>
      <c r="O6" s="890" t="s">
        <v>139</v>
      </c>
      <c r="P6" s="891"/>
      <c r="Q6" s="891"/>
      <c r="R6" s="105"/>
      <c r="S6" s="105"/>
      <c r="T6" s="105"/>
      <c r="U6" s="105"/>
      <c r="V6" s="105"/>
    </row>
    <row r="7" spans="1:22" ht="15" customHeight="1">
      <c r="A7" s="33"/>
      <c r="B7" s="917"/>
      <c r="C7" s="167">
        <v>2021</v>
      </c>
      <c r="D7" s="239" t="s">
        <v>203</v>
      </c>
      <c r="E7" s="168" t="s">
        <v>204</v>
      </c>
      <c r="F7" s="167">
        <v>2021</v>
      </c>
      <c r="G7" s="167" t="s">
        <v>203</v>
      </c>
      <c r="H7" s="168" t="s">
        <v>204</v>
      </c>
      <c r="I7" s="167">
        <v>2021</v>
      </c>
      <c r="J7" s="167" t="s">
        <v>203</v>
      </c>
      <c r="K7" s="168" t="s">
        <v>204</v>
      </c>
      <c r="L7" s="167">
        <v>2021</v>
      </c>
      <c r="M7" s="167" t="s">
        <v>203</v>
      </c>
      <c r="N7" s="168" t="s">
        <v>204</v>
      </c>
      <c r="O7" s="167">
        <v>2021</v>
      </c>
      <c r="P7" s="167" t="s">
        <v>203</v>
      </c>
      <c r="Q7" s="168" t="s">
        <v>204</v>
      </c>
      <c r="R7" s="105"/>
      <c r="S7" s="105"/>
      <c r="T7" s="105"/>
      <c r="U7" s="105"/>
      <c r="V7" s="105"/>
    </row>
    <row r="8" spans="1:22" ht="15" customHeight="1">
      <c r="A8" s="33"/>
      <c r="B8" s="643" t="s">
        <v>645</v>
      </c>
      <c r="C8" s="642"/>
      <c r="D8" s="642"/>
      <c r="E8" s="645"/>
      <c r="F8" s="642"/>
      <c r="G8" s="642"/>
      <c r="H8" s="646"/>
      <c r="I8" s="642"/>
      <c r="J8" s="642"/>
      <c r="K8" s="646"/>
      <c r="L8" s="642"/>
      <c r="M8" s="642"/>
      <c r="N8" s="646"/>
      <c r="O8" s="642"/>
      <c r="P8" s="642"/>
      <c r="Q8" s="646"/>
      <c r="R8" s="105"/>
      <c r="S8" s="105"/>
      <c r="T8" s="105"/>
      <c r="U8" s="105"/>
      <c r="V8" s="105"/>
    </row>
    <row r="9" spans="1:22" ht="15" customHeight="1">
      <c r="A9" s="33"/>
      <c r="B9" s="378" t="s">
        <v>646</v>
      </c>
      <c r="C9" s="390">
        <v>73</v>
      </c>
      <c r="D9" s="368">
        <v>88</v>
      </c>
      <c r="E9" s="397">
        <v>89</v>
      </c>
      <c r="F9" s="390">
        <v>45</v>
      </c>
      <c r="G9" s="277">
        <v>0</v>
      </c>
      <c r="H9" s="397">
        <v>0</v>
      </c>
      <c r="I9" s="390">
        <v>0</v>
      </c>
      <c r="J9" s="277">
        <v>11</v>
      </c>
      <c r="K9" s="397">
        <v>0</v>
      </c>
      <c r="L9" s="390">
        <v>2</v>
      </c>
      <c r="M9" s="277">
        <v>0</v>
      </c>
      <c r="N9" s="397">
        <v>4</v>
      </c>
      <c r="O9" s="390">
        <v>120</v>
      </c>
      <c r="P9" s="277">
        <v>99</v>
      </c>
      <c r="Q9" s="397">
        <v>93</v>
      </c>
      <c r="R9" s="105"/>
      <c r="S9" s="105"/>
      <c r="T9" s="105"/>
      <c r="U9" s="105"/>
      <c r="V9" s="105"/>
    </row>
    <row r="10" spans="1:22" ht="15" customHeight="1">
      <c r="A10" s="33"/>
      <c r="B10" s="644" t="s">
        <v>183</v>
      </c>
      <c r="C10" s="242">
        <v>2002</v>
      </c>
      <c r="D10" s="241">
        <v>2809</v>
      </c>
      <c r="E10" s="385">
        <v>1844</v>
      </c>
      <c r="F10" s="242">
        <v>434</v>
      </c>
      <c r="G10" s="240">
        <v>407</v>
      </c>
      <c r="H10" s="385">
        <v>660</v>
      </c>
      <c r="I10" s="390">
        <v>67</v>
      </c>
      <c r="J10" s="277">
        <v>215</v>
      </c>
      <c r="K10" s="397">
        <v>266</v>
      </c>
      <c r="L10" s="390">
        <v>88</v>
      </c>
      <c r="M10" s="277">
        <v>15</v>
      </c>
      <c r="N10" s="397">
        <v>110</v>
      </c>
      <c r="O10" s="242">
        <v>2591</v>
      </c>
      <c r="P10" s="240">
        <v>3446</v>
      </c>
      <c r="Q10" s="385">
        <v>2880</v>
      </c>
      <c r="R10" s="105"/>
      <c r="S10" s="105"/>
      <c r="T10" s="105"/>
      <c r="U10" s="105"/>
      <c r="V10" s="105"/>
    </row>
    <row r="11" spans="1:22" ht="15" customHeight="1">
      <c r="A11" s="33"/>
      <c r="B11" s="644" t="s">
        <v>647</v>
      </c>
      <c r="C11" s="390">
        <v>27</v>
      </c>
      <c r="D11" s="368">
        <v>42</v>
      </c>
      <c r="E11" s="397">
        <v>16</v>
      </c>
      <c r="F11" s="390">
        <v>10</v>
      </c>
      <c r="G11" s="277">
        <v>11</v>
      </c>
      <c r="H11" s="397">
        <v>10</v>
      </c>
      <c r="I11" s="390">
        <v>4</v>
      </c>
      <c r="J11" s="277">
        <v>0</v>
      </c>
      <c r="K11" s="397">
        <v>2</v>
      </c>
      <c r="L11" s="390">
        <v>0</v>
      </c>
      <c r="M11" s="277">
        <v>0</v>
      </c>
      <c r="N11" s="397">
        <v>0</v>
      </c>
      <c r="O11" s="390">
        <v>41</v>
      </c>
      <c r="P11" s="277">
        <v>53</v>
      </c>
      <c r="Q11" s="397">
        <v>28</v>
      </c>
      <c r="R11" s="105"/>
      <c r="S11" s="105"/>
      <c r="T11" s="105"/>
      <c r="U11" s="105"/>
      <c r="V11" s="105"/>
    </row>
    <row r="12" spans="1:22" ht="15" customHeight="1">
      <c r="A12" s="33"/>
      <c r="B12" s="643" t="s">
        <v>648</v>
      </c>
      <c r="C12" s="642"/>
      <c r="D12" s="642"/>
      <c r="E12" s="645"/>
      <c r="F12" s="642"/>
      <c r="G12" s="642"/>
      <c r="H12" s="646"/>
      <c r="I12" s="642"/>
      <c r="J12" s="642"/>
      <c r="K12" s="646"/>
      <c r="L12" s="642"/>
      <c r="M12" s="642"/>
      <c r="N12" s="646"/>
      <c r="O12" s="642"/>
      <c r="P12" s="642"/>
      <c r="Q12" s="646"/>
      <c r="R12" s="105"/>
      <c r="S12" s="105"/>
      <c r="T12" s="105"/>
      <c r="U12" s="105"/>
      <c r="V12" s="105"/>
    </row>
    <row r="13" spans="1:22" ht="15" customHeight="1">
      <c r="A13" s="33"/>
      <c r="B13" s="644" t="s">
        <v>649</v>
      </c>
      <c r="C13" s="390">
        <v>106</v>
      </c>
      <c r="D13" s="368">
        <v>61</v>
      </c>
      <c r="E13" s="397">
        <v>88</v>
      </c>
      <c r="F13" s="390">
        <v>185</v>
      </c>
      <c r="G13" s="277">
        <v>194</v>
      </c>
      <c r="H13" s="397">
        <v>733</v>
      </c>
      <c r="I13" s="390">
        <v>83</v>
      </c>
      <c r="J13" s="277">
        <v>14</v>
      </c>
      <c r="K13" s="397">
        <v>7</v>
      </c>
      <c r="L13" s="390">
        <v>2</v>
      </c>
      <c r="M13" s="277">
        <v>4</v>
      </c>
      <c r="N13" s="397">
        <v>3</v>
      </c>
      <c r="O13" s="390">
        <v>376</v>
      </c>
      <c r="P13" s="277">
        <v>273</v>
      </c>
      <c r="Q13" s="397">
        <v>831</v>
      </c>
      <c r="R13" s="105"/>
      <c r="S13" s="105"/>
      <c r="T13" s="105"/>
      <c r="U13" s="105"/>
      <c r="V13" s="105"/>
    </row>
    <row r="14" spans="1:22" ht="15" customHeight="1">
      <c r="A14" s="33"/>
      <c r="B14" s="378" t="s">
        <v>650</v>
      </c>
      <c r="C14" s="390">
        <v>26</v>
      </c>
      <c r="D14" s="368">
        <v>16</v>
      </c>
      <c r="E14" s="397">
        <v>29</v>
      </c>
      <c r="F14" s="390">
        <v>54</v>
      </c>
      <c r="G14" s="277">
        <v>39</v>
      </c>
      <c r="H14" s="397">
        <v>176</v>
      </c>
      <c r="I14" s="390">
        <v>41</v>
      </c>
      <c r="J14" s="277">
        <v>3</v>
      </c>
      <c r="K14" s="397">
        <v>1</v>
      </c>
      <c r="L14" s="390">
        <v>2</v>
      </c>
      <c r="M14" s="277">
        <v>4</v>
      </c>
      <c r="N14" s="397">
        <v>6</v>
      </c>
      <c r="O14" s="390">
        <v>123</v>
      </c>
      <c r="P14" s="277">
        <v>62</v>
      </c>
      <c r="Q14" s="397">
        <v>212</v>
      </c>
      <c r="R14" s="105"/>
      <c r="S14" s="105"/>
      <c r="T14" s="105"/>
      <c r="U14" s="105"/>
      <c r="V14" s="105"/>
    </row>
    <row r="15" spans="1:22" ht="15" customHeight="1">
      <c r="A15" s="33"/>
      <c r="B15" s="643" t="s">
        <v>651</v>
      </c>
      <c r="C15" s="642"/>
      <c r="D15" s="642"/>
      <c r="E15" s="645"/>
      <c r="F15" s="642"/>
      <c r="G15" s="642"/>
      <c r="H15" s="646"/>
      <c r="I15" s="642"/>
      <c r="J15" s="642"/>
      <c r="K15" s="646"/>
      <c r="L15" s="642"/>
      <c r="M15" s="642"/>
      <c r="N15" s="646"/>
      <c r="O15" s="642"/>
      <c r="P15" s="642"/>
      <c r="Q15" s="646"/>
      <c r="R15" s="105"/>
      <c r="S15" s="105"/>
      <c r="T15" s="105"/>
      <c r="U15" s="105"/>
      <c r="V15" s="105"/>
    </row>
    <row r="16" spans="1:22" ht="15" customHeight="1">
      <c r="A16" s="33"/>
      <c r="B16" s="450" t="s">
        <v>652</v>
      </c>
      <c r="C16" s="390" t="s">
        <v>653</v>
      </c>
      <c r="D16" s="368" t="s">
        <v>653</v>
      </c>
      <c r="E16" s="397" t="s">
        <v>653</v>
      </c>
      <c r="F16" s="390" t="s">
        <v>653</v>
      </c>
      <c r="G16" s="277" t="s">
        <v>653</v>
      </c>
      <c r="H16" s="397" t="s">
        <v>653</v>
      </c>
      <c r="I16" s="390" t="s">
        <v>653</v>
      </c>
      <c r="J16" s="277" t="s">
        <v>653</v>
      </c>
      <c r="K16" s="397" t="s">
        <v>653</v>
      </c>
      <c r="L16" s="390" t="s">
        <v>653</v>
      </c>
      <c r="M16" s="277" t="s">
        <v>653</v>
      </c>
      <c r="N16" s="397" t="s">
        <v>653</v>
      </c>
      <c r="O16" s="390" t="s">
        <v>653</v>
      </c>
      <c r="P16" s="277" t="s">
        <v>653</v>
      </c>
      <c r="Q16" s="397" t="s">
        <v>653</v>
      </c>
      <c r="R16" s="105"/>
      <c r="S16" s="105"/>
      <c r="T16" s="105"/>
      <c r="U16" s="105"/>
      <c r="V16" s="105"/>
    </row>
    <row r="17" spans="1:22" ht="15" customHeight="1">
      <c r="A17" s="33"/>
      <c r="B17" s="450" t="s">
        <v>654</v>
      </c>
      <c r="C17" s="414">
        <v>1</v>
      </c>
      <c r="D17" s="369">
        <v>1</v>
      </c>
      <c r="E17" s="422">
        <v>1</v>
      </c>
      <c r="F17" s="414">
        <v>1</v>
      </c>
      <c r="G17" s="287">
        <v>1</v>
      </c>
      <c r="H17" s="422">
        <v>1</v>
      </c>
      <c r="I17" s="414">
        <v>1</v>
      </c>
      <c r="J17" s="287">
        <v>1</v>
      </c>
      <c r="K17" s="422">
        <v>1</v>
      </c>
      <c r="L17" s="414">
        <v>1</v>
      </c>
      <c r="M17" s="287">
        <v>1</v>
      </c>
      <c r="N17" s="422">
        <v>1</v>
      </c>
      <c r="O17" s="414">
        <v>1</v>
      </c>
      <c r="P17" s="287">
        <v>1</v>
      </c>
      <c r="Q17" s="422">
        <v>1</v>
      </c>
      <c r="R17" s="105"/>
      <c r="S17" s="105"/>
      <c r="T17" s="105"/>
      <c r="U17" s="105"/>
      <c r="V17" s="105"/>
    </row>
    <row r="18" spans="1:22" ht="15" customHeight="1">
      <c r="A18" s="33"/>
      <c r="B18" s="158"/>
      <c r="C18" s="158"/>
      <c r="D18" s="142"/>
      <c r="E18" s="170"/>
      <c r="F18" s="170"/>
      <c r="G18" s="142"/>
      <c r="H18" s="142"/>
      <c r="I18" s="142"/>
      <c r="J18" s="142"/>
      <c r="K18" s="142"/>
      <c r="L18" s="142"/>
      <c r="M18" s="142"/>
      <c r="N18" s="142"/>
      <c r="O18" s="142"/>
      <c r="P18" s="142"/>
      <c r="Q18" s="142"/>
      <c r="R18" s="142"/>
      <c r="S18" s="142"/>
      <c r="T18" s="142"/>
      <c r="U18" s="142"/>
      <c r="V18" s="142"/>
    </row>
    <row r="19" spans="1:22" ht="15" customHeight="1">
      <c r="A19" s="33"/>
      <c r="B19" s="156" t="s">
        <v>150</v>
      </c>
      <c r="C19" s="1022" t="s">
        <v>655</v>
      </c>
      <c r="D19" s="1023"/>
      <c r="E19" s="1023"/>
      <c r="F19" s="1023"/>
      <c r="G19" s="1023"/>
      <c r="H19" s="1023"/>
      <c r="I19" s="1023"/>
      <c r="J19" s="1023"/>
      <c r="K19" s="1023"/>
      <c r="L19" s="1023"/>
      <c r="M19" s="1023"/>
      <c r="N19" s="1023"/>
      <c r="O19" s="1023"/>
      <c r="P19" s="1023"/>
      <c r="Q19" s="1024"/>
      <c r="R19" s="142"/>
      <c r="S19" s="142"/>
      <c r="T19" s="142"/>
      <c r="U19" s="142"/>
      <c r="V19" s="142"/>
    </row>
    <row r="20" spans="1:22" ht="15" customHeight="1">
      <c r="A20" s="33"/>
      <c r="B20" s="156" t="s">
        <v>152</v>
      </c>
      <c r="C20" s="1022" t="s">
        <v>30</v>
      </c>
      <c r="D20" s="1023"/>
      <c r="E20" s="1023"/>
      <c r="F20" s="1023"/>
      <c r="G20" s="1023"/>
      <c r="H20" s="1023"/>
      <c r="I20" s="1023"/>
      <c r="J20" s="1023"/>
      <c r="K20" s="1023"/>
      <c r="L20" s="1023"/>
      <c r="M20" s="1023"/>
      <c r="N20" s="1023"/>
      <c r="O20" s="1023"/>
      <c r="P20" s="1023"/>
      <c r="Q20" s="1024"/>
      <c r="R20" s="142"/>
      <c r="S20" s="142"/>
      <c r="T20" s="142"/>
      <c r="U20" s="142"/>
      <c r="V20" s="142"/>
    </row>
    <row r="21" spans="1:22" ht="15" customHeight="1">
      <c r="A21" s="33"/>
      <c r="B21" s="156" t="s">
        <v>166</v>
      </c>
      <c r="C21" s="1022"/>
      <c r="D21" s="1023"/>
      <c r="E21" s="1023"/>
      <c r="F21" s="1023"/>
      <c r="G21" s="1023"/>
      <c r="H21" s="1023"/>
      <c r="I21" s="1023"/>
      <c r="J21" s="1023"/>
      <c r="K21" s="1023"/>
      <c r="L21" s="1023"/>
      <c r="M21" s="1023"/>
      <c r="N21" s="1023"/>
      <c r="O21" s="1023"/>
      <c r="P21" s="1023"/>
      <c r="Q21" s="1024"/>
      <c r="R21" s="142"/>
      <c r="S21" s="142"/>
      <c r="T21" s="142"/>
      <c r="U21" s="142"/>
      <c r="V21" s="142"/>
    </row>
    <row r="22" spans="1:22" ht="15">
      <c r="A22" s="33"/>
      <c r="B22" s="47"/>
      <c r="C22" s="12"/>
      <c r="D22" s="12"/>
      <c r="E22" s="12"/>
      <c r="F22" s="12"/>
      <c r="G22" s="12"/>
      <c r="H22" s="12"/>
      <c r="I22" s="12"/>
      <c r="J22" s="12"/>
      <c r="K22" s="12"/>
      <c r="L22" s="12"/>
      <c r="M22" s="12"/>
      <c r="N22" s="12"/>
      <c r="O22" s="12"/>
      <c r="P22" s="12"/>
      <c r="Q22" s="12"/>
      <c r="R22" s="12"/>
      <c r="S22" s="12"/>
      <c r="T22" s="12"/>
      <c r="U22" s="12"/>
      <c r="V22" s="12"/>
    </row>
    <row r="23" spans="1:22" ht="15">
      <c r="A23" s="33"/>
      <c r="B23" s="10"/>
      <c r="C23" s="12"/>
      <c r="D23" s="12"/>
      <c r="E23" s="12"/>
      <c r="F23" s="12"/>
      <c r="G23" s="12"/>
      <c r="H23" s="12"/>
      <c r="I23" s="12"/>
      <c r="J23" s="12"/>
      <c r="K23" s="12"/>
      <c r="L23" s="12"/>
      <c r="M23" s="12"/>
      <c r="N23" s="12"/>
      <c r="O23" s="12"/>
      <c r="P23" s="12"/>
      <c r="Q23" s="12"/>
      <c r="R23" s="12"/>
      <c r="S23" s="12"/>
      <c r="T23" s="12"/>
      <c r="U23" s="12"/>
      <c r="V23" s="12"/>
    </row>
    <row r="24" spans="1:22" s="96" customFormat="1" ht="20.100000000000001" customHeight="1">
      <c r="A24" s="33"/>
      <c r="B24" s="1020" t="s">
        <v>656</v>
      </c>
      <c r="C24" s="1021"/>
      <c r="D24" s="1021"/>
      <c r="E24" s="1021"/>
      <c r="F24" s="1021"/>
      <c r="G24" s="1021"/>
      <c r="H24" s="1021"/>
      <c r="I24" s="1021"/>
      <c r="J24" s="1021"/>
      <c r="K24" s="1021"/>
      <c r="L24" s="1021"/>
      <c r="M24" s="1021"/>
      <c r="N24" s="1021"/>
      <c r="O24" s="1021"/>
      <c r="P24" s="1021"/>
      <c r="Q24" s="1021"/>
    </row>
    <row r="25" spans="1:22" ht="15" customHeight="1">
      <c r="A25" s="33"/>
      <c r="B25" s="889" t="s">
        <v>134</v>
      </c>
      <c r="C25" s="890" t="s">
        <v>135</v>
      </c>
      <c r="D25" s="891"/>
      <c r="E25" s="891"/>
      <c r="F25" s="891" t="s">
        <v>136</v>
      </c>
      <c r="G25" s="891"/>
      <c r="H25" s="891"/>
      <c r="I25" s="891" t="s">
        <v>137</v>
      </c>
      <c r="J25" s="891"/>
      <c r="K25" s="891"/>
      <c r="L25" s="891" t="s">
        <v>138</v>
      </c>
      <c r="M25" s="891"/>
      <c r="N25" s="892"/>
      <c r="O25" s="890" t="s">
        <v>139</v>
      </c>
      <c r="P25" s="891"/>
      <c r="Q25" s="891"/>
      <c r="R25" s="105"/>
      <c r="S25" s="105"/>
      <c r="T25" s="105"/>
      <c r="U25" s="105"/>
      <c r="V25" s="105"/>
    </row>
    <row r="26" spans="1:22" ht="15" customHeight="1">
      <c r="A26" s="33"/>
      <c r="B26" s="917"/>
      <c r="C26" s="167">
        <v>2021</v>
      </c>
      <c r="D26" s="167" t="s">
        <v>203</v>
      </c>
      <c r="E26" s="168" t="s">
        <v>204</v>
      </c>
      <c r="F26" s="167">
        <v>2021</v>
      </c>
      <c r="G26" s="167" t="s">
        <v>203</v>
      </c>
      <c r="H26" s="168" t="s">
        <v>204</v>
      </c>
      <c r="I26" s="167">
        <v>2021</v>
      </c>
      <c r="J26" s="167" t="s">
        <v>203</v>
      </c>
      <c r="K26" s="168" t="s">
        <v>204</v>
      </c>
      <c r="L26" s="167">
        <v>2021</v>
      </c>
      <c r="M26" s="167" t="s">
        <v>203</v>
      </c>
      <c r="N26" s="168" t="s">
        <v>204</v>
      </c>
      <c r="O26" s="167">
        <v>2021</v>
      </c>
      <c r="P26" s="167" t="s">
        <v>203</v>
      </c>
      <c r="Q26" s="168" t="s">
        <v>204</v>
      </c>
      <c r="R26" s="105"/>
      <c r="S26" s="105"/>
      <c r="T26" s="105"/>
      <c r="U26" s="105"/>
      <c r="V26" s="105"/>
    </row>
    <row r="27" spans="1:22" ht="15" customHeight="1">
      <c r="A27" s="33"/>
      <c r="B27" s="559" t="s">
        <v>657</v>
      </c>
      <c r="C27" s="390">
        <v>47</v>
      </c>
      <c r="D27" s="277">
        <v>47</v>
      </c>
      <c r="E27" s="397">
        <v>47</v>
      </c>
      <c r="F27" s="390">
        <v>47</v>
      </c>
      <c r="G27" s="277">
        <v>47</v>
      </c>
      <c r="H27" s="397">
        <v>47</v>
      </c>
      <c r="I27" s="390">
        <v>47</v>
      </c>
      <c r="J27" s="277">
        <v>47</v>
      </c>
      <c r="K27" s="397">
        <v>47</v>
      </c>
      <c r="L27" s="390">
        <v>47</v>
      </c>
      <c r="M27" s="277">
        <v>47</v>
      </c>
      <c r="N27" s="397">
        <v>47</v>
      </c>
      <c r="O27" s="390">
        <v>47</v>
      </c>
      <c r="P27" s="277">
        <v>47</v>
      </c>
      <c r="Q27" s="397">
        <v>47</v>
      </c>
      <c r="R27" s="105"/>
      <c r="S27" s="105"/>
      <c r="T27" s="105"/>
      <c r="U27" s="105"/>
      <c r="V27" s="105"/>
    </row>
    <row r="28" spans="1:22" ht="17.100000000000001" customHeight="1">
      <c r="A28" s="33"/>
      <c r="B28" s="559" t="s">
        <v>658</v>
      </c>
      <c r="C28" s="390">
        <v>164</v>
      </c>
      <c r="D28" s="277">
        <v>164</v>
      </c>
      <c r="E28" s="397">
        <v>165</v>
      </c>
      <c r="F28" s="390">
        <v>164</v>
      </c>
      <c r="G28" s="277">
        <v>164</v>
      </c>
      <c r="H28" s="397">
        <v>165</v>
      </c>
      <c r="I28" s="390">
        <v>164</v>
      </c>
      <c r="J28" s="277">
        <v>164</v>
      </c>
      <c r="K28" s="397">
        <v>165</v>
      </c>
      <c r="L28" s="390">
        <v>164</v>
      </c>
      <c r="M28" s="277">
        <v>164</v>
      </c>
      <c r="N28" s="397">
        <v>165</v>
      </c>
      <c r="O28" s="390">
        <v>164</v>
      </c>
      <c r="P28" s="277">
        <v>164</v>
      </c>
      <c r="Q28" s="397">
        <v>165</v>
      </c>
      <c r="R28" s="105"/>
      <c r="S28" s="105"/>
      <c r="T28" s="105"/>
      <c r="U28" s="105"/>
      <c r="V28" s="105"/>
    </row>
    <row r="29" spans="1:22" ht="17.100000000000001" customHeight="1">
      <c r="A29" s="33"/>
      <c r="B29" s="450" t="s">
        <v>659</v>
      </c>
      <c r="C29" s="390">
        <v>24</v>
      </c>
      <c r="D29" s="277">
        <v>23</v>
      </c>
      <c r="E29" s="397">
        <v>20</v>
      </c>
      <c r="F29" s="390">
        <v>11</v>
      </c>
      <c r="G29" s="277">
        <v>10</v>
      </c>
      <c r="H29" s="397">
        <v>7</v>
      </c>
      <c r="I29" s="390">
        <v>1</v>
      </c>
      <c r="J29" s="277">
        <v>1</v>
      </c>
      <c r="K29" s="397">
        <v>1</v>
      </c>
      <c r="L29" s="390">
        <v>2</v>
      </c>
      <c r="M29" s="277">
        <v>5</v>
      </c>
      <c r="N29" s="397">
        <v>5</v>
      </c>
      <c r="O29" s="390">
        <v>38</v>
      </c>
      <c r="P29" s="277">
        <v>39</v>
      </c>
      <c r="Q29" s="397">
        <v>33</v>
      </c>
      <c r="R29" s="105"/>
      <c r="S29" s="105"/>
      <c r="T29" s="105"/>
      <c r="U29" s="105"/>
      <c r="V29" s="105"/>
    </row>
    <row r="30" spans="1:22" ht="15" customHeight="1">
      <c r="A30" s="33"/>
      <c r="B30" s="142"/>
      <c r="C30" s="142"/>
      <c r="D30" s="142"/>
      <c r="E30" s="142"/>
      <c r="F30" s="142"/>
      <c r="G30" s="142"/>
      <c r="H30" s="142"/>
      <c r="I30" s="142"/>
      <c r="J30" s="142"/>
      <c r="K30" s="142"/>
      <c r="L30" s="142"/>
      <c r="M30" s="142"/>
      <c r="N30" s="142"/>
      <c r="O30" s="142"/>
      <c r="P30" s="142"/>
      <c r="Q30" s="142"/>
      <c r="R30" s="142"/>
      <c r="S30" s="142"/>
      <c r="T30" s="142"/>
      <c r="U30" s="142"/>
      <c r="V30" s="142"/>
    </row>
    <row r="31" spans="1:22" ht="15" customHeight="1">
      <c r="A31" s="33"/>
      <c r="B31" s="156" t="s">
        <v>150</v>
      </c>
      <c r="C31" s="1022" t="s">
        <v>660</v>
      </c>
      <c r="D31" s="1023"/>
      <c r="E31" s="1023"/>
      <c r="F31" s="1023"/>
      <c r="G31" s="1023"/>
      <c r="H31" s="1023"/>
      <c r="I31" s="1023"/>
      <c r="J31" s="1023"/>
      <c r="K31" s="1023"/>
      <c r="L31" s="1023"/>
      <c r="M31" s="1023"/>
      <c r="N31" s="1023"/>
      <c r="O31" s="1023"/>
      <c r="P31" s="1023"/>
      <c r="Q31" s="1024"/>
      <c r="R31" s="142"/>
      <c r="S31" s="142"/>
      <c r="T31" s="142"/>
      <c r="U31" s="142"/>
      <c r="V31" s="142"/>
    </row>
    <row r="32" spans="1:22" ht="15" customHeight="1">
      <c r="A32" s="33"/>
      <c r="B32" s="156" t="s">
        <v>152</v>
      </c>
      <c r="C32" s="1022" t="s">
        <v>30</v>
      </c>
      <c r="D32" s="1023"/>
      <c r="E32" s="1023"/>
      <c r="F32" s="1023"/>
      <c r="G32" s="1023"/>
      <c r="H32" s="1023"/>
      <c r="I32" s="1023"/>
      <c r="J32" s="1023"/>
      <c r="K32" s="1023"/>
      <c r="L32" s="1023"/>
      <c r="M32" s="1023"/>
      <c r="N32" s="1023"/>
      <c r="O32" s="1023"/>
      <c r="P32" s="1023"/>
      <c r="Q32" s="1024"/>
      <c r="R32" s="142"/>
      <c r="S32" s="142"/>
      <c r="T32" s="142"/>
      <c r="U32" s="142"/>
      <c r="V32" s="142"/>
    </row>
    <row r="33" spans="1:24" ht="15" customHeight="1">
      <c r="A33" s="33"/>
      <c r="B33" s="156" t="s">
        <v>166</v>
      </c>
      <c r="C33" s="927" t="s">
        <v>661</v>
      </c>
      <c r="D33" s="928"/>
      <c r="E33" s="928"/>
      <c r="F33" s="928"/>
      <c r="G33" s="928"/>
      <c r="H33" s="928"/>
      <c r="I33" s="928"/>
      <c r="J33" s="928"/>
      <c r="K33" s="928"/>
      <c r="L33" s="928"/>
      <c r="M33" s="928"/>
      <c r="N33" s="928"/>
      <c r="O33" s="928"/>
      <c r="P33" s="928"/>
      <c r="Q33" s="1027"/>
      <c r="R33" s="142"/>
      <c r="S33" s="142"/>
      <c r="T33" s="142"/>
      <c r="U33" s="142"/>
      <c r="V33" s="142"/>
    </row>
    <row r="34" spans="1:24" ht="15" customHeight="1">
      <c r="A34" s="33"/>
      <c r="B34" s="153"/>
      <c r="C34" s="234"/>
      <c r="D34" s="234"/>
      <c r="E34" s="234"/>
      <c r="F34" s="234"/>
      <c r="G34" s="234"/>
      <c r="H34" s="234"/>
      <c r="I34" s="234"/>
      <c r="J34" s="234"/>
      <c r="K34" s="234"/>
      <c r="L34" s="234"/>
      <c r="M34" s="234"/>
      <c r="N34" s="234"/>
      <c r="O34" s="234"/>
      <c r="P34" s="234"/>
      <c r="Q34" s="234"/>
      <c r="R34" s="234"/>
      <c r="S34" s="234"/>
      <c r="T34" s="234"/>
      <c r="U34" s="234"/>
      <c r="V34" s="234"/>
    </row>
    <row r="35" spans="1:24" ht="15">
      <c r="A35" s="33"/>
      <c r="B35" s="10"/>
      <c r="C35" s="12"/>
      <c r="D35" s="12"/>
      <c r="E35" s="12"/>
      <c r="F35" s="12"/>
      <c r="G35" s="12"/>
      <c r="H35" s="12"/>
      <c r="I35" s="12"/>
      <c r="J35" s="12"/>
      <c r="K35" s="12"/>
      <c r="L35" s="12"/>
      <c r="M35" s="12"/>
      <c r="N35" s="12"/>
      <c r="O35" s="105"/>
      <c r="P35" s="12"/>
      <c r="Q35" s="12"/>
      <c r="R35" s="12"/>
      <c r="S35" s="12"/>
      <c r="T35" s="12"/>
      <c r="U35" s="12"/>
      <c r="V35" s="12"/>
    </row>
    <row r="36" spans="1:24" s="96" customFormat="1" ht="20.100000000000001" customHeight="1">
      <c r="A36" s="33"/>
      <c r="B36" s="886" t="s">
        <v>662</v>
      </c>
      <c r="C36" s="887"/>
      <c r="D36" s="887"/>
      <c r="E36" s="887"/>
      <c r="F36" s="887"/>
      <c r="G36" s="887"/>
      <c r="H36" s="887"/>
      <c r="I36" s="887"/>
      <c r="J36" s="887"/>
      <c r="K36" s="887"/>
      <c r="L36" s="887"/>
    </row>
    <row r="37" spans="1:24" ht="15" customHeight="1">
      <c r="A37" s="33"/>
      <c r="B37" s="166" t="s">
        <v>187</v>
      </c>
      <c r="C37" s="890" t="s">
        <v>135</v>
      </c>
      <c r="D37" s="892"/>
      <c r="E37" s="890" t="s">
        <v>136</v>
      </c>
      <c r="F37" s="891"/>
      <c r="G37" s="891" t="s">
        <v>137</v>
      </c>
      <c r="H37" s="891"/>
      <c r="I37" s="891" t="s">
        <v>138</v>
      </c>
      <c r="J37" s="891"/>
      <c r="K37" s="891" t="s">
        <v>139</v>
      </c>
      <c r="L37" s="891"/>
      <c r="M37" s="105"/>
      <c r="N37" s="105"/>
      <c r="O37" s="105"/>
      <c r="P37" s="105"/>
      <c r="Q37" s="105"/>
      <c r="R37" s="105"/>
      <c r="S37" s="105"/>
      <c r="T37" s="105"/>
      <c r="U37" s="105"/>
      <c r="V37" s="105"/>
    </row>
    <row r="38" spans="1:24" ht="30" customHeight="1">
      <c r="A38" s="33"/>
      <c r="B38" s="647" t="s">
        <v>663</v>
      </c>
      <c r="C38" s="1016">
        <v>2030</v>
      </c>
      <c r="D38" s="1026"/>
      <c r="E38" s="1015">
        <v>764</v>
      </c>
      <c r="F38" s="1016"/>
      <c r="G38" s="1015">
        <v>334</v>
      </c>
      <c r="H38" s="1016"/>
      <c r="I38" s="1015">
        <v>687</v>
      </c>
      <c r="J38" s="1016"/>
      <c r="K38" s="1015">
        <v>3815</v>
      </c>
      <c r="L38" s="1019"/>
      <c r="M38" s="105"/>
      <c r="N38" s="105"/>
      <c r="O38" s="105"/>
      <c r="P38" s="105"/>
      <c r="Q38" s="105"/>
      <c r="R38" s="105"/>
      <c r="S38" s="105"/>
      <c r="T38" s="105"/>
      <c r="U38" s="105"/>
      <c r="V38" s="105"/>
    </row>
    <row r="39" spans="1:24" ht="15" customHeight="1">
      <c r="A39" s="33"/>
      <c r="B39" s="153"/>
      <c r="C39" s="234"/>
      <c r="D39" s="234"/>
      <c r="E39" s="234"/>
      <c r="F39" s="234"/>
      <c r="G39" s="234"/>
      <c r="H39" s="234"/>
      <c r="I39" s="234"/>
      <c r="J39" s="234"/>
      <c r="K39" s="234"/>
      <c r="L39" s="234"/>
      <c r="M39" s="234"/>
      <c r="N39" s="234"/>
      <c r="O39" s="234"/>
      <c r="P39" s="234"/>
      <c r="Q39" s="234"/>
      <c r="R39" s="234"/>
      <c r="S39" s="234"/>
      <c r="T39" s="234"/>
      <c r="U39" s="234"/>
      <c r="V39" s="234"/>
    </row>
    <row r="40" spans="1:24" ht="15" customHeight="1">
      <c r="A40" s="33"/>
      <c r="B40" s="156" t="s">
        <v>150</v>
      </c>
      <c r="C40" s="962" t="s">
        <v>664</v>
      </c>
      <c r="D40" s="1017"/>
      <c r="E40" s="1017"/>
      <c r="F40" s="1017"/>
      <c r="G40" s="1017"/>
      <c r="H40" s="1017"/>
      <c r="I40" s="1017"/>
      <c r="J40" s="1017"/>
      <c r="K40" s="1017"/>
      <c r="L40" s="1018"/>
      <c r="M40" s="234"/>
      <c r="N40" s="234"/>
      <c r="O40" s="234"/>
      <c r="P40" s="234"/>
      <c r="Q40" s="234"/>
      <c r="R40" s="234"/>
      <c r="S40" s="234"/>
      <c r="T40" s="234"/>
      <c r="U40" s="243"/>
      <c r="V40" s="243"/>
    </row>
    <row r="41" spans="1:24" ht="15" customHeight="1">
      <c r="A41" s="33"/>
      <c r="B41" s="156" t="s">
        <v>152</v>
      </c>
      <c r="C41" s="962" t="s">
        <v>30</v>
      </c>
      <c r="D41" s="1017"/>
      <c r="E41" s="1017"/>
      <c r="F41" s="1017"/>
      <c r="G41" s="1017"/>
      <c r="H41" s="1017"/>
      <c r="I41" s="1017"/>
      <c r="J41" s="1017"/>
      <c r="K41" s="1017"/>
      <c r="L41" s="1018"/>
      <c r="M41" s="234"/>
      <c r="N41" s="234"/>
      <c r="O41" s="234"/>
      <c r="P41" s="234"/>
      <c r="Q41" s="234"/>
      <c r="R41" s="234"/>
      <c r="S41" s="234"/>
      <c r="T41" s="234"/>
      <c r="U41" s="243"/>
      <c r="V41" s="243"/>
    </row>
    <row r="42" spans="1:24" ht="45.75" customHeight="1">
      <c r="A42" s="33"/>
      <c r="B42" s="156" t="s">
        <v>166</v>
      </c>
      <c r="C42" s="962" t="s">
        <v>665</v>
      </c>
      <c r="D42" s="1017"/>
      <c r="E42" s="1017"/>
      <c r="F42" s="1017"/>
      <c r="G42" s="1017"/>
      <c r="H42" s="1017"/>
      <c r="I42" s="1017"/>
      <c r="J42" s="1017"/>
      <c r="K42" s="1017"/>
      <c r="L42" s="1018"/>
      <c r="M42" s="234"/>
      <c r="N42" s="234"/>
      <c r="O42" s="234"/>
      <c r="P42" s="234"/>
      <c r="Q42" s="234"/>
      <c r="R42" s="234"/>
      <c r="S42" s="234"/>
      <c r="T42" s="234"/>
      <c r="U42" s="244"/>
      <c r="V42" s="244"/>
    </row>
    <row r="43" spans="1:24" ht="15">
      <c r="A43" s="33"/>
      <c r="B43" s="10"/>
      <c r="C43" s="12"/>
      <c r="D43" s="12"/>
      <c r="E43" s="12"/>
      <c r="F43" s="12"/>
      <c r="G43" s="12"/>
      <c r="H43" s="12"/>
      <c r="I43" s="12"/>
      <c r="J43" s="12"/>
      <c r="K43" s="12"/>
      <c r="L43" s="12"/>
      <c r="M43" s="12"/>
      <c r="N43" s="12"/>
      <c r="O43" s="12"/>
      <c r="P43" s="12"/>
      <c r="Q43" s="12"/>
      <c r="R43" s="12"/>
      <c r="S43" s="12"/>
      <c r="T43" s="12"/>
      <c r="U43" s="12"/>
      <c r="V43" s="12"/>
    </row>
    <row r="44" spans="1:24" ht="15">
      <c r="A44" s="33"/>
      <c r="B44" s="10"/>
      <c r="C44" s="12"/>
      <c r="D44" s="12"/>
      <c r="E44" s="12"/>
      <c r="F44" s="12"/>
      <c r="G44" s="12"/>
      <c r="H44" s="12"/>
      <c r="I44" s="12"/>
      <c r="J44" s="12"/>
      <c r="K44" s="12"/>
      <c r="L44" s="12"/>
      <c r="M44" s="12"/>
      <c r="N44" s="12"/>
      <c r="O44" s="12"/>
      <c r="P44" s="12"/>
      <c r="Q44" s="12"/>
      <c r="R44" s="12"/>
      <c r="S44" s="12"/>
      <c r="T44" s="12"/>
      <c r="U44" s="12"/>
      <c r="V44" s="105"/>
    </row>
    <row r="45" spans="1:24" s="96" customFormat="1" ht="20.100000000000001" customHeight="1">
      <c r="A45" s="33"/>
      <c r="B45" s="886" t="s">
        <v>113</v>
      </c>
      <c r="C45" s="887"/>
      <c r="D45" s="887"/>
      <c r="E45" s="887"/>
      <c r="F45" s="887"/>
      <c r="G45" s="887"/>
      <c r="H45" s="887"/>
      <c r="I45" s="887"/>
      <c r="J45" s="887"/>
      <c r="K45" s="887"/>
      <c r="L45" s="887"/>
      <c r="M45" s="887"/>
      <c r="N45" s="887"/>
      <c r="O45" s="887"/>
      <c r="P45" s="887"/>
      <c r="Q45" s="887"/>
      <c r="W45" s="122"/>
      <c r="X45" s="122"/>
    </row>
    <row r="46" spans="1:24" ht="15" customHeight="1">
      <c r="A46" s="33"/>
      <c r="B46" s="917" t="s">
        <v>187</v>
      </c>
      <c r="C46" s="890" t="s">
        <v>135</v>
      </c>
      <c r="D46" s="891"/>
      <c r="E46" s="892"/>
      <c r="F46" s="890" t="s">
        <v>136</v>
      </c>
      <c r="G46" s="891"/>
      <c r="H46" s="892"/>
      <c r="I46" s="890" t="s">
        <v>137</v>
      </c>
      <c r="J46" s="891"/>
      <c r="K46" s="892"/>
      <c r="L46" s="890" t="s">
        <v>138</v>
      </c>
      <c r="M46" s="891"/>
      <c r="N46" s="892"/>
      <c r="O46" s="890" t="s">
        <v>139</v>
      </c>
      <c r="P46" s="891"/>
      <c r="Q46" s="891"/>
      <c r="R46" s="105"/>
      <c r="S46" s="105"/>
      <c r="T46" s="105"/>
      <c r="U46" s="105"/>
      <c r="V46" s="105"/>
    </row>
    <row r="47" spans="1:24" ht="15" customHeight="1">
      <c r="A47" s="33"/>
      <c r="B47" s="955"/>
      <c r="C47" s="167">
        <v>2021</v>
      </c>
      <c r="D47" s="167" t="s">
        <v>203</v>
      </c>
      <c r="E47" s="168" t="s">
        <v>204</v>
      </c>
      <c r="F47" s="167">
        <v>2021</v>
      </c>
      <c r="G47" s="167" t="s">
        <v>203</v>
      </c>
      <c r="H47" s="168" t="s">
        <v>204</v>
      </c>
      <c r="I47" s="167">
        <v>2021</v>
      </c>
      <c r="J47" s="167" t="s">
        <v>203</v>
      </c>
      <c r="K47" s="168" t="s">
        <v>204</v>
      </c>
      <c r="L47" s="167">
        <v>2021</v>
      </c>
      <c r="M47" s="167" t="s">
        <v>203</v>
      </c>
      <c r="N47" s="168" t="s">
        <v>204</v>
      </c>
      <c r="O47" s="167">
        <v>2021</v>
      </c>
      <c r="P47" s="167" t="s">
        <v>203</v>
      </c>
      <c r="Q47" s="168" t="s">
        <v>204</v>
      </c>
      <c r="R47" s="105"/>
      <c r="S47" s="105"/>
      <c r="T47" s="105"/>
      <c r="U47" s="105"/>
      <c r="V47" s="105"/>
    </row>
    <row r="48" spans="1:24" ht="15" customHeight="1">
      <c r="A48" s="33"/>
      <c r="B48" s="1014" t="s">
        <v>666</v>
      </c>
      <c r="C48" s="1014"/>
      <c r="D48" s="1014"/>
      <c r="E48" s="1014"/>
      <c r="F48" s="1014"/>
      <c r="G48" s="1014"/>
      <c r="H48" s="1014"/>
      <c r="I48" s="1014"/>
      <c r="J48" s="1014"/>
      <c r="K48" s="1014"/>
      <c r="L48" s="1014"/>
      <c r="M48" s="1014"/>
      <c r="N48" s="1014"/>
      <c r="O48" s="1014"/>
      <c r="P48" s="1014"/>
      <c r="Q48" s="1014"/>
      <c r="R48" s="105"/>
      <c r="S48" s="105"/>
      <c r="T48" s="105"/>
      <c r="U48" s="105"/>
      <c r="V48" s="105"/>
    </row>
    <row r="49" spans="1:22" ht="15" customHeight="1">
      <c r="A49" s="33"/>
      <c r="B49" s="418" t="s">
        <v>667</v>
      </c>
      <c r="C49" s="536">
        <v>1848659.79</v>
      </c>
      <c r="D49" s="322">
        <v>524336.09</v>
      </c>
      <c r="E49" s="436">
        <v>2795949.1011085464</v>
      </c>
      <c r="F49" s="536">
        <v>30245.74</v>
      </c>
      <c r="G49" s="322">
        <v>327903.77</v>
      </c>
      <c r="H49" s="436">
        <v>934765.38326495991</v>
      </c>
      <c r="I49" s="536">
        <v>976658.76</v>
      </c>
      <c r="J49" s="322">
        <v>18927.34</v>
      </c>
      <c r="K49" s="436">
        <v>15022.65836084695</v>
      </c>
      <c r="L49" s="536">
        <v>6565.83</v>
      </c>
      <c r="M49" s="322">
        <v>47616.53</v>
      </c>
      <c r="N49" s="436">
        <v>59128.623992230452</v>
      </c>
      <c r="O49" s="536">
        <v>2862130.12</v>
      </c>
      <c r="P49" s="322">
        <v>918783.73</v>
      </c>
      <c r="Q49" s="436">
        <v>3804865.7667265832</v>
      </c>
      <c r="R49" s="105"/>
      <c r="S49" s="105"/>
      <c r="T49" s="105"/>
      <c r="U49" s="105"/>
      <c r="V49" s="105"/>
    </row>
    <row r="50" spans="1:22" ht="15" customHeight="1">
      <c r="A50" s="33"/>
      <c r="B50" s="418" t="s">
        <v>668</v>
      </c>
      <c r="C50" s="536">
        <v>1613669.06</v>
      </c>
      <c r="D50" s="322">
        <v>459316.53</v>
      </c>
      <c r="E50" s="436">
        <v>478586.26546575315</v>
      </c>
      <c r="F50" s="536">
        <v>19927.95</v>
      </c>
      <c r="G50" s="322">
        <v>319805.7</v>
      </c>
      <c r="H50" s="436">
        <v>141965.53234878974</v>
      </c>
      <c r="I50" s="536">
        <v>561736.02</v>
      </c>
      <c r="J50" s="322">
        <v>15438.17</v>
      </c>
      <c r="K50" s="436">
        <v>14667.72570704278</v>
      </c>
      <c r="L50" s="536">
        <v>6565.83</v>
      </c>
      <c r="M50" s="322">
        <v>47616.53</v>
      </c>
      <c r="N50" s="436">
        <v>3698.0639922304517</v>
      </c>
      <c r="O50" s="536">
        <v>2201898.86</v>
      </c>
      <c r="P50" s="322">
        <v>842176.92</v>
      </c>
      <c r="Q50" s="436">
        <v>638917.58751381608</v>
      </c>
      <c r="R50" s="105"/>
      <c r="S50" s="105"/>
      <c r="T50" s="105"/>
      <c r="U50" s="105"/>
      <c r="V50" s="105"/>
    </row>
    <row r="51" spans="1:22" ht="15" customHeight="1">
      <c r="A51" s="33"/>
      <c r="B51" s="142"/>
      <c r="C51" s="142"/>
      <c r="D51" s="142"/>
      <c r="E51" s="142"/>
      <c r="F51" s="142"/>
      <c r="G51" s="142"/>
      <c r="H51" s="142"/>
      <c r="I51" s="142"/>
      <c r="J51" s="142"/>
      <c r="K51" s="142"/>
      <c r="L51" s="142"/>
      <c r="M51" s="142"/>
      <c r="N51" s="142"/>
      <c r="O51" s="142"/>
      <c r="P51" s="105"/>
      <c r="Q51" s="105"/>
      <c r="R51" s="105"/>
      <c r="S51" s="105"/>
      <c r="T51" s="105"/>
      <c r="U51" s="105"/>
      <c r="V51" s="105"/>
    </row>
    <row r="52" spans="1:22" ht="15" customHeight="1">
      <c r="A52" s="33"/>
      <c r="B52" s="163" t="s">
        <v>150</v>
      </c>
      <c r="C52" s="1013" t="s">
        <v>669</v>
      </c>
      <c r="D52" s="1013"/>
      <c r="E52" s="1013"/>
      <c r="F52" s="1013"/>
      <c r="G52" s="1013"/>
      <c r="H52" s="1013"/>
      <c r="I52" s="1013"/>
      <c r="J52" s="1013"/>
      <c r="K52" s="1013"/>
      <c r="L52" s="1013"/>
      <c r="M52" s="1013"/>
      <c r="N52" s="1013"/>
      <c r="O52" s="1013"/>
      <c r="P52" s="1013"/>
      <c r="Q52" s="1013"/>
      <c r="R52" s="105"/>
      <c r="S52" s="105"/>
      <c r="T52" s="105"/>
      <c r="U52" s="105"/>
      <c r="V52" s="105"/>
    </row>
    <row r="53" spans="1:22" ht="15" customHeight="1">
      <c r="A53" s="33"/>
      <c r="B53" s="163" t="s">
        <v>152</v>
      </c>
      <c r="C53" s="1013" t="s">
        <v>30</v>
      </c>
      <c r="D53" s="1013"/>
      <c r="E53" s="1013"/>
      <c r="F53" s="1013"/>
      <c r="G53" s="1013"/>
      <c r="H53" s="1013"/>
      <c r="I53" s="1013"/>
      <c r="J53" s="1013"/>
      <c r="K53" s="1013"/>
      <c r="L53" s="1013"/>
      <c r="M53" s="1013"/>
      <c r="N53" s="1013"/>
      <c r="O53" s="1013"/>
      <c r="P53" s="1013"/>
      <c r="Q53" s="1013"/>
      <c r="R53" s="105"/>
      <c r="S53" s="105"/>
      <c r="T53" s="105"/>
      <c r="U53" s="105"/>
      <c r="V53" s="105"/>
    </row>
    <row r="54" spans="1:22" ht="15" customHeight="1">
      <c r="B54" s="156" t="s">
        <v>166</v>
      </c>
      <c r="C54" s="921" t="s">
        <v>670</v>
      </c>
      <c r="D54" s="921"/>
      <c r="E54" s="921"/>
      <c r="F54" s="921"/>
      <c r="G54" s="921"/>
      <c r="H54" s="921"/>
      <c r="I54" s="921"/>
      <c r="J54" s="921"/>
      <c r="K54" s="921"/>
      <c r="L54" s="921"/>
      <c r="M54" s="921"/>
      <c r="N54" s="921"/>
      <c r="O54" s="921"/>
      <c r="P54" s="921"/>
      <c r="Q54" s="921"/>
      <c r="R54" s="105"/>
      <c r="S54" s="105"/>
      <c r="T54" s="105"/>
      <c r="U54" s="105"/>
      <c r="V54" s="105"/>
    </row>
    <row r="55" spans="1:22" ht="15" customHeight="1">
      <c r="B55" s="153"/>
      <c r="C55" s="234"/>
      <c r="D55" s="234"/>
      <c r="E55" s="234"/>
      <c r="F55" s="234"/>
      <c r="G55" s="234"/>
      <c r="H55" s="234"/>
      <c r="I55" s="234"/>
      <c r="J55" s="234"/>
      <c r="K55" s="234"/>
      <c r="L55" s="234"/>
      <c r="M55" s="234"/>
      <c r="N55" s="234"/>
      <c r="O55" s="234"/>
      <c r="P55" s="105"/>
      <c r="Q55" s="105"/>
      <c r="R55" s="105"/>
      <c r="S55" s="105"/>
      <c r="T55" s="105"/>
      <c r="U55" s="105"/>
      <c r="V55" s="105"/>
    </row>
  </sheetData>
  <mergeCells count="45">
    <mergeCell ref="B36:L36"/>
    <mergeCell ref="C40:L40"/>
    <mergeCell ref="O25:Q25"/>
    <mergeCell ref="B24:Q24"/>
    <mergeCell ref="C38:D38"/>
    <mergeCell ref="C37:D37"/>
    <mergeCell ref="B25:B26"/>
    <mergeCell ref="C25:E25"/>
    <mergeCell ref="F25:H25"/>
    <mergeCell ref="I25:K25"/>
    <mergeCell ref="L25:N25"/>
    <mergeCell ref="C31:Q31"/>
    <mergeCell ref="C32:Q32"/>
    <mergeCell ref="C33:Q33"/>
    <mergeCell ref="B5:Q5"/>
    <mergeCell ref="C19:Q19"/>
    <mergeCell ref="C20:Q20"/>
    <mergeCell ref="C21:Q21"/>
    <mergeCell ref="B6:B7"/>
    <mergeCell ref="C6:E6"/>
    <mergeCell ref="F6:H6"/>
    <mergeCell ref="I6:K6"/>
    <mergeCell ref="L6:N6"/>
    <mergeCell ref="O6:Q6"/>
    <mergeCell ref="B45:Q45"/>
    <mergeCell ref="E38:F38"/>
    <mergeCell ref="E37:F37"/>
    <mergeCell ref="G37:H37"/>
    <mergeCell ref="I37:J37"/>
    <mergeCell ref="C41:L41"/>
    <mergeCell ref="C42:L42"/>
    <mergeCell ref="G38:H38"/>
    <mergeCell ref="I38:J38"/>
    <mergeCell ref="K38:L38"/>
    <mergeCell ref="K37:L37"/>
    <mergeCell ref="C52:Q52"/>
    <mergeCell ref="C54:Q54"/>
    <mergeCell ref="B46:B47"/>
    <mergeCell ref="B48:Q48"/>
    <mergeCell ref="C46:E46"/>
    <mergeCell ref="F46:H46"/>
    <mergeCell ref="I46:K46"/>
    <mergeCell ref="L46:N46"/>
    <mergeCell ref="O46:Q46"/>
    <mergeCell ref="C53:Q53"/>
  </mergeCells>
  <phoneticPr fontId="90" type="noConversion"/>
  <hyperlinks>
    <hyperlink ref="A1" location="'0_Content'!B6" display="Back to content" xr:uid="{6A494225-8491-43D1-8C63-DBC74E67B0C3}"/>
    <hyperlink ref="A2" location="'0.1_Index'!B3" display="Index" xr:uid="{8721C5C3-3B98-4183-9D32-A949CECBC5A4}"/>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9952-0CC1-47CC-97D2-18086D01FADB}">
  <sheetPr>
    <tabColor rgb="FF004F95"/>
  </sheetPr>
  <dimension ref="A1:V32"/>
  <sheetViews>
    <sheetView showGridLines="0" zoomScale="70" zoomScaleNormal="70" workbookViewId="0">
      <pane ySplit="2" topLeftCell="A25" activePane="bottomLeft" state="frozen"/>
      <selection pane="bottomLeft" activeCell="C27" sqref="C27:H27"/>
    </sheetView>
  </sheetViews>
  <sheetFormatPr defaultColWidth="8.5703125" defaultRowHeight="14.25"/>
  <cols>
    <col min="1" max="1" width="17" style="72" bestFit="1" customWidth="1"/>
    <col min="2" max="2" width="75.5703125" style="72" customWidth="1"/>
    <col min="3" max="7" width="15.5703125" style="72" customWidth="1"/>
    <col min="8" max="17" width="15.5703125" style="105" customWidth="1"/>
    <col min="18" max="19" width="11.42578125" style="105" customWidth="1"/>
    <col min="20" max="20" width="12.42578125" style="105" customWidth="1"/>
    <col min="21" max="22" width="11.42578125" style="105" customWidth="1"/>
    <col min="23" max="16384" width="8.5703125" style="105"/>
  </cols>
  <sheetData>
    <row r="1" spans="1:22" ht="15">
      <c r="A1" s="33" t="s">
        <v>28</v>
      </c>
      <c r="C1" s="4"/>
      <c r="D1" s="4"/>
      <c r="E1" s="4"/>
      <c r="F1" s="4"/>
      <c r="G1" s="4"/>
      <c r="H1" s="4"/>
      <c r="I1" s="4"/>
      <c r="J1" s="4"/>
      <c r="K1" s="4"/>
      <c r="L1" s="4"/>
      <c r="M1" s="4"/>
      <c r="N1" s="4"/>
      <c r="O1" s="4"/>
      <c r="P1" s="4"/>
      <c r="Q1" s="4"/>
      <c r="R1" s="4"/>
      <c r="S1" s="4"/>
      <c r="T1" s="4"/>
      <c r="U1" s="4"/>
      <c r="V1" s="4"/>
    </row>
    <row r="2" spans="1:22" ht="15">
      <c r="A2" s="33" t="s">
        <v>131</v>
      </c>
    </row>
    <row r="3" spans="1:22" s="96" customFormat="1" ht="20.100000000000001" customHeight="1">
      <c r="A3" s="117"/>
      <c r="B3" s="102" t="s">
        <v>115</v>
      </c>
    </row>
    <row r="4" spans="1:22" ht="15">
      <c r="A4" s="33"/>
    </row>
    <row r="5" spans="1:22" s="96" customFormat="1" ht="20.100000000000001" customHeight="1">
      <c r="A5" s="117"/>
      <c r="B5" s="1020" t="s">
        <v>116</v>
      </c>
      <c r="C5" s="1021"/>
      <c r="D5" s="1021"/>
      <c r="E5" s="1021"/>
      <c r="F5" s="1021"/>
      <c r="G5" s="1021"/>
      <c r="H5" s="1021"/>
      <c r="I5" s="1021"/>
      <c r="J5" s="1021"/>
      <c r="K5" s="1021"/>
      <c r="L5" s="1021"/>
      <c r="M5" s="1021"/>
      <c r="N5" s="1021"/>
      <c r="O5" s="1021"/>
      <c r="P5" s="1021"/>
      <c r="Q5" s="1021"/>
    </row>
    <row r="6" spans="1:22" ht="15" customHeight="1">
      <c r="A6" s="105"/>
      <c r="B6" s="889" t="s">
        <v>134</v>
      </c>
      <c r="C6" s="890" t="s">
        <v>135</v>
      </c>
      <c r="D6" s="891"/>
      <c r="E6" s="891"/>
      <c r="F6" s="891" t="s">
        <v>136</v>
      </c>
      <c r="G6" s="891"/>
      <c r="H6" s="891"/>
      <c r="I6" s="891" t="s">
        <v>137</v>
      </c>
      <c r="J6" s="891"/>
      <c r="K6" s="891"/>
      <c r="L6" s="891" t="s">
        <v>138</v>
      </c>
      <c r="M6" s="891"/>
      <c r="N6" s="892"/>
      <c r="O6" s="890" t="s">
        <v>139</v>
      </c>
      <c r="P6" s="891"/>
      <c r="Q6" s="891"/>
    </row>
    <row r="7" spans="1:22" ht="15" customHeight="1">
      <c r="A7" s="105"/>
      <c r="B7" s="889"/>
      <c r="C7" s="140" t="s">
        <v>140</v>
      </c>
      <c r="D7" s="140" t="s">
        <v>141</v>
      </c>
      <c r="E7" s="141" t="s">
        <v>142</v>
      </c>
      <c r="F7" s="140" t="s">
        <v>140</v>
      </c>
      <c r="G7" s="140" t="s">
        <v>141</v>
      </c>
      <c r="H7" s="141" t="s">
        <v>142</v>
      </c>
      <c r="I7" s="140" t="s">
        <v>140</v>
      </c>
      <c r="J7" s="140" t="s">
        <v>141</v>
      </c>
      <c r="K7" s="141" t="s">
        <v>142</v>
      </c>
      <c r="L7" s="140" t="s">
        <v>140</v>
      </c>
      <c r="M7" s="140" t="s">
        <v>141</v>
      </c>
      <c r="N7" s="141" t="s">
        <v>142</v>
      </c>
      <c r="O7" s="140" t="s">
        <v>140</v>
      </c>
      <c r="P7" s="140" t="s">
        <v>141</v>
      </c>
      <c r="Q7" s="141" t="s">
        <v>142</v>
      </c>
    </row>
    <row r="8" spans="1:22" ht="17.100000000000001" customHeight="1">
      <c r="A8" s="105"/>
      <c r="B8" s="624" t="s">
        <v>671</v>
      </c>
      <c r="C8" s="648">
        <v>76473</v>
      </c>
      <c r="D8" s="370">
        <v>84594</v>
      </c>
      <c r="E8" s="649">
        <v>217706.29</v>
      </c>
      <c r="F8" s="648">
        <v>55050</v>
      </c>
      <c r="G8" s="370">
        <v>54980</v>
      </c>
      <c r="H8" s="649">
        <v>67748.28</v>
      </c>
      <c r="I8" s="648">
        <v>51904</v>
      </c>
      <c r="J8" s="370">
        <v>74480</v>
      </c>
      <c r="K8" s="649">
        <v>14136</v>
      </c>
      <c r="L8" s="648">
        <v>22415</v>
      </c>
      <c r="M8" s="370">
        <v>23660</v>
      </c>
      <c r="N8" s="649">
        <v>70970</v>
      </c>
      <c r="O8" s="648">
        <v>205842</v>
      </c>
      <c r="P8" s="657">
        <v>237714</v>
      </c>
      <c r="Q8" s="657">
        <v>370560.57</v>
      </c>
      <c r="R8" s="129"/>
      <c r="S8" s="129"/>
      <c r="T8" s="129"/>
    </row>
    <row r="9" spans="1:22" ht="15" customHeight="1">
      <c r="A9" s="105"/>
      <c r="B9" s="245"/>
      <c r="C9" s="246"/>
      <c r="D9" s="247"/>
      <c r="E9" s="247"/>
      <c r="F9" s="247"/>
      <c r="G9" s="246"/>
      <c r="H9" s="247"/>
      <c r="I9" s="247"/>
      <c r="J9" s="247"/>
      <c r="K9" s="246"/>
      <c r="L9" s="247"/>
      <c r="M9" s="247"/>
      <c r="N9" s="247"/>
      <c r="O9" s="247"/>
      <c r="P9" s="247"/>
      <c r="Q9" s="247"/>
      <c r="R9" s="248"/>
      <c r="S9" s="246"/>
    </row>
    <row r="10" spans="1:22" ht="15" customHeight="1">
      <c r="A10" s="105"/>
      <c r="B10" s="163" t="s">
        <v>150</v>
      </c>
      <c r="C10" s="991" t="s">
        <v>672</v>
      </c>
      <c r="D10" s="992"/>
      <c r="E10" s="992"/>
      <c r="F10" s="992"/>
      <c r="G10" s="992"/>
      <c r="H10" s="992"/>
      <c r="I10" s="992"/>
      <c r="J10" s="992"/>
      <c r="K10" s="992"/>
      <c r="L10" s="992"/>
      <c r="M10" s="992"/>
      <c r="N10" s="992"/>
      <c r="O10" s="992"/>
      <c r="P10" s="992"/>
      <c r="Q10" s="992"/>
      <c r="R10" s="248"/>
      <c r="S10" s="248"/>
      <c r="T10" s="248"/>
      <c r="U10" s="248"/>
      <c r="V10" s="248"/>
    </row>
    <row r="11" spans="1:22" ht="15" customHeight="1">
      <c r="A11" s="105"/>
      <c r="B11" s="156" t="s">
        <v>152</v>
      </c>
      <c r="C11" s="991" t="s">
        <v>30</v>
      </c>
      <c r="D11" s="992"/>
      <c r="E11" s="992"/>
      <c r="F11" s="992"/>
      <c r="G11" s="992"/>
      <c r="H11" s="992"/>
      <c r="I11" s="992"/>
      <c r="J11" s="992"/>
      <c r="K11" s="992"/>
      <c r="L11" s="992"/>
      <c r="M11" s="992"/>
      <c r="N11" s="992"/>
      <c r="O11" s="992"/>
      <c r="P11" s="992"/>
      <c r="Q11" s="992"/>
      <c r="R11" s="248"/>
      <c r="S11" s="248"/>
      <c r="T11" s="248"/>
      <c r="U11" s="248"/>
      <c r="V11" s="248"/>
    </row>
    <row r="12" spans="1:22" ht="15" customHeight="1">
      <c r="A12" s="105"/>
      <c r="B12" s="156" t="s">
        <v>166</v>
      </c>
      <c r="C12" s="991" t="s">
        <v>673</v>
      </c>
      <c r="D12" s="992"/>
      <c r="E12" s="992"/>
      <c r="F12" s="992"/>
      <c r="G12" s="992"/>
      <c r="H12" s="992"/>
      <c r="I12" s="992"/>
      <c r="J12" s="992"/>
      <c r="K12" s="992"/>
      <c r="L12" s="992"/>
      <c r="M12" s="992"/>
      <c r="N12" s="992"/>
      <c r="O12" s="992"/>
      <c r="P12" s="992"/>
      <c r="Q12" s="992"/>
      <c r="R12" s="248"/>
      <c r="S12" s="248"/>
      <c r="T12" s="248"/>
      <c r="U12" s="248"/>
      <c r="V12" s="248"/>
    </row>
    <row r="13" spans="1:22" ht="15" customHeight="1">
      <c r="A13" s="105"/>
      <c r="B13" s="105"/>
      <c r="C13" s="105"/>
      <c r="D13" s="105"/>
      <c r="E13" s="105"/>
      <c r="F13" s="105"/>
      <c r="G13" s="105"/>
    </row>
    <row r="14" spans="1:22" ht="15" customHeight="1">
      <c r="A14" s="105"/>
      <c r="B14" s="105"/>
      <c r="C14" s="105"/>
      <c r="D14" s="105"/>
      <c r="E14" s="105"/>
      <c r="F14" s="105"/>
      <c r="G14" s="105"/>
    </row>
    <row r="15" spans="1:22" ht="20.100000000000001" customHeight="1">
      <c r="B15" s="1039" t="s">
        <v>117</v>
      </c>
      <c r="C15" s="899"/>
      <c r="D15" s="899"/>
      <c r="E15" s="899"/>
      <c r="F15" s="899"/>
      <c r="G15" s="899"/>
      <c r="H15" s="899"/>
      <c r="I15" s="899"/>
      <c r="J15" s="899"/>
      <c r="K15" s="899"/>
      <c r="L15" s="899"/>
      <c r="M15" s="899"/>
      <c r="N15" s="899"/>
    </row>
    <row r="16" spans="1:22" ht="15">
      <c r="B16" s="720"/>
      <c r="C16" s="890" t="s">
        <v>135</v>
      </c>
      <c r="D16" s="891"/>
      <c r="E16" s="892"/>
      <c r="F16" s="890" t="s">
        <v>136</v>
      </c>
      <c r="G16" s="891"/>
      <c r="H16" s="891"/>
      <c r="I16" s="891" t="s">
        <v>137</v>
      </c>
      <c r="J16" s="891"/>
      <c r="K16" s="891"/>
      <c r="L16" s="1040" t="s">
        <v>138</v>
      </c>
      <c r="M16" s="1040"/>
      <c r="N16" s="1040"/>
    </row>
    <row r="17" spans="2:14" ht="24" customHeight="1">
      <c r="B17" s="662" t="s">
        <v>674</v>
      </c>
      <c r="C17" s="1030" t="s">
        <v>675</v>
      </c>
      <c r="D17" s="1031"/>
      <c r="E17" s="1031"/>
      <c r="F17" s="1031"/>
      <c r="G17" s="1031"/>
      <c r="H17" s="1031"/>
      <c r="I17" s="1031"/>
      <c r="J17" s="1031"/>
      <c r="K17" s="1031"/>
      <c r="L17" s="1031"/>
      <c r="M17" s="1031"/>
      <c r="N17" s="1032"/>
    </row>
    <row r="18" spans="2:14" ht="328.5" customHeight="1">
      <c r="B18" s="653" t="s">
        <v>676</v>
      </c>
      <c r="C18" s="1033" t="s">
        <v>677</v>
      </c>
      <c r="D18" s="1034"/>
      <c r="E18" s="1034"/>
      <c r="F18" s="1034" t="s">
        <v>678</v>
      </c>
      <c r="G18" s="1035"/>
      <c r="H18" s="1036"/>
      <c r="I18" s="1037" t="s">
        <v>679</v>
      </c>
      <c r="J18" s="1038"/>
      <c r="K18" s="1038"/>
      <c r="L18" s="1034" t="s">
        <v>680</v>
      </c>
      <c r="M18" s="1035"/>
      <c r="N18" s="1036"/>
    </row>
    <row r="19" spans="2:14">
      <c r="B19" s="663"/>
      <c r="C19" s="663"/>
      <c r="D19" s="663"/>
      <c r="E19" s="663"/>
      <c r="F19" s="663"/>
      <c r="G19" s="663"/>
      <c r="H19" s="663"/>
      <c r="I19" s="663"/>
      <c r="J19" s="663"/>
      <c r="K19" s="663"/>
      <c r="L19" s="663"/>
      <c r="M19" s="663"/>
      <c r="N19" s="663"/>
    </row>
    <row r="20" spans="2:14">
      <c r="B20" s="163" t="s">
        <v>150</v>
      </c>
      <c r="C20" s="991" t="s">
        <v>681</v>
      </c>
      <c r="D20" s="992"/>
      <c r="E20" s="992"/>
      <c r="F20" s="992"/>
      <c r="G20" s="992"/>
      <c r="H20" s="992"/>
      <c r="I20" s="992"/>
      <c r="J20" s="992"/>
      <c r="K20" s="992"/>
      <c r="L20" s="992"/>
      <c r="M20" s="992"/>
      <c r="N20" s="993"/>
    </row>
    <row r="21" spans="2:14">
      <c r="B21" s="163" t="s">
        <v>152</v>
      </c>
      <c r="C21" s="991" t="s">
        <v>200</v>
      </c>
      <c r="D21" s="992"/>
      <c r="E21" s="992"/>
      <c r="F21" s="992"/>
      <c r="G21" s="992"/>
      <c r="H21" s="992"/>
      <c r="I21" s="992"/>
      <c r="J21" s="992"/>
      <c r="K21" s="992"/>
      <c r="L21" s="992"/>
      <c r="M21" s="992"/>
      <c r="N21" s="993"/>
    </row>
    <row r="22" spans="2:14" ht="14.25" customHeight="1">
      <c r="B22" s="163" t="s">
        <v>166</v>
      </c>
      <c r="C22" s="991"/>
      <c r="D22" s="992"/>
      <c r="E22" s="992"/>
      <c r="F22" s="992"/>
      <c r="G22" s="992"/>
      <c r="H22" s="992"/>
      <c r="I22" s="992"/>
      <c r="J22" s="992"/>
      <c r="K22" s="992"/>
      <c r="L22" s="992"/>
      <c r="M22" s="992"/>
      <c r="N22" s="993"/>
    </row>
    <row r="26" spans="2:14" ht="20.100000000000001" customHeight="1">
      <c r="B26" s="1021" t="s">
        <v>118</v>
      </c>
      <c r="C26" s="1021"/>
      <c r="D26" s="1021"/>
      <c r="E26" s="1021"/>
      <c r="F26" s="1021"/>
      <c r="G26" s="1021"/>
      <c r="H26" s="1021"/>
    </row>
    <row r="27" spans="2:14" ht="355.5" customHeight="1">
      <c r="B27" s="681" t="s">
        <v>682</v>
      </c>
      <c r="C27" s="1028" t="s">
        <v>683</v>
      </c>
      <c r="D27" s="1028"/>
      <c r="E27" s="1028"/>
      <c r="F27" s="1028"/>
      <c r="G27" s="1028"/>
      <c r="H27" s="1028"/>
    </row>
    <row r="28" spans="2:14" ht="105" customHeight="1">
      <c r="B28" s="664" t="s">
        <v>684</v>
      </c>
      <c r="C28" s="1029" t="s">
        <v>685</v>
      </c>
      <c r="D28" s="1029"/>
      <c r="E28" s="1029"/>
      <c r="F28" s="1029"/>
      <c r="G28" s="1029"/>
      <c r="H28" s="1029"/>
    </row>
    <row r="29" spans="2:14">
      <c r="H29" s="72"/>
    </row>
    <row r="30" spans="2:14" ht="14.25" customHeight="1">
      <c r="B30" s="163" t="s">
        <v>150</v>
      </c>
      <c r="C30" s="1041" t="s">
        <v>686</v>
      </c>
      <c r="D30" s="1042"/>
      <c r="E30" s="1042"/>
      <c r="F30" s="1042"/>
      <c r="G30" s="1042"/>
      <c r="H30" s="1043"/>
    </row>
    <row r="31" spans="2:14">
      <c r="B31" s="163" t="s">
        <v>152</v>
      </c>
      <c r="C31" s="991" t="s">
        <v>200</v>
      </c>
      <c r="D31" s="992"/>
      <c r="E31" s="992"/>
      <c r="F31" s="992"/>
      <c r="G31" s="992"/>
      <c r="H31" s="993"/>
    </row>
    <row r="32" spans="2:14">
      <c r="B32" s="163" t="s">
        <v>166</v>
      </c>
      <c r="C32" s="991"/>
      <c r="D32" s="992"/>
      <c r="E32" s="992"/>
      <c r="F32" s="992"/>
      <c r="G32" s="992"/>
      <c r="H32" s="993"/>
    </row>
  </sheetData>
  <mergeCells count="29">
    <mergeCell ref="C30:H30"/>
    <mergeCell ref="C31:H31"/>
    <mergeCell ref="C32:H32"/>
    <mergeCell ref="C22:N22"/>
    <mergeCell ref="B26:H26"/>
    <mergeCell ref="B5:Q5"/>
    <mergeCell ref="C10:Q10"/>
    <mergeCell ref="C11:Q11"/>
    <mergeCell ref="C12:Q12"/>
    <mergeCell ref="B6:B7"/>
    <mergeCell ref="C6:E6"/>
    <mergeCell ref="F6:H6"/>
    <mergeCell ref="I6:K6"/>
    <mergeCell ref="L6:N6"/>
    <mergeCell ref="O6:Q6"/>
    <mergeCell ref="B15:N15"/>
    <mergeCell ref="C16:E16"/>
    <mergeCell ref="F16:H16"/>
    <mergeCell ref="I16:K16"/>
    <mergeCell ref="L16:N16"/>
    <mergeCell ref="C20:N20"/>
    <mergeCell ref="C21:N21"/>
    <mergeCell ref="C27:H27"/>
    <mergeCell ref="C28:H28"/>
    <mergeCell ref="C17:N17"/>
    <mergeCell ref="C18:E18"/>
    <mergeCell ref="F18:H18"/>
    <mergeCell ref="I18:K18"/>
    <mergeCell ref="L18:N18"/>
  </mergeCells>
  <phoneticPr fontId="90" type="noConversion"/>
  <hyperlinks>
    <hyperlink ref="A1" location="'0_Content'!B6" display="Back to content" xr:uid="{59311BE1-F289-4B26-8D89-04ECF640E518}"/>
    <hyperlink ref="A2" location="'0.1_Index'!B3" display="Index" xr:uid="{E119AE54-29D0-40E1-8D64-F73C9FA6202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5B7E-C238-4AB3-80FB-0EF58308D7B6}">
  <sheetPr>
    <tabColor rgb="FF004F95"/>
  </sheetPr>
  <dimension ref="A1:T42"/>
  <sheetViews>
    <sheetView showGridLines="0" zoomScale="85" zoomScaleNormal="85" workbookViewId="0">
      <pane ySplit="2" topLeftCell="A11" activePane="bottomLeft" state="frozen"/>
      <selection pane="bottomLeft" activeCell="C16" sqref="C16"/>
    </sheetView>
  </sheetViews>
  <sheetFormatPr defaultColWidth="9.140625" defaultRowHeight="14.25"/>
  <cols>
    <col min="1" max="1" width="17.42578125" style="105" customWidth="1"/>
    <col min="2" max="2" width="83.5703125" style="105" customWidth="1"/>
    <col min="3" max="3" width="18.42578125" style="105" customWidth="1"/>
    <col min="4" max="4" width="9.42578125" style="105" bestFit="1" customWidth="1"/>
    <col min="5" max="5" width="14" style="105" customWidth="1"/>
    <col min="6" max="6" width="10.42578125" style="105" bestFit="1" customWidth="1"/>
    <col min="7" max="9" width="9.42578125" style="105" bestFit="1" customWidth="1"/>
    <col min="10" max="10" width="12.42578125" style="105" customWidth="1"/>
    <col min="11" max="11" width="9.42578125" style="105" bestFit="1" customWidth="1"/>
    <col min="12" max="12" width="10.42578125" style="105" customWidth="1"/>
    <col min="13" max="13" width="9.42578125" style="105" bestFit="1" customWidth="1"/>
    <col min="14" max="14" width="9.140625" style="105"/>
    <col min="15" max="15" width="10.42578125" style="105" bestFit="1" customWidth="1"/>
    <col min="16" max="16" width="10.42578125" style="105" customWidth="1"/>
    <col min="17" max="16384" width="9.140625" style="105"/>
  </cols>
  <sheetData>
    <row r="1" spans="1:16" ht="15">
      <c r="A1" s="33" t="s">
        <v>28</v>
      </c>
      <c r="B1" s="72"/>
      <c r="C1" s="72"/>
      <c r="D1" s="72"/>
      <c r="E1" s="72"/>
      <c r="F1" s="72"/>
      <c r="G1" s="72"/>
      <c r="H1" s="72"/>
      <c r="I1" s="72"/>
      <c r="J1" s="72"/>
      <c r="K1" s="72"/>
      <c r="L1" s="72"/>
      <c r="M1" s="72"/>
      <c r="N1" s="72"/>
      <c r="O1" s="72"/>
      <c r="P1" s="72"/>
    </row>
    <row r="2" spans="1:16" ht="15">
      <c r="A2" s="33" t="s">
        <v>131</v>
      </c>
      <c r="B2" s="72"/>
      <c r="C2" s="72"/>
      <c r="D2" s="72"/>
      <c r="E2" s="72"/>
      <c r="F2" s="72"/>
      <c r="G2" s="72"/>
      <c r="H2" s="72"/>
      <c r="I2" s="72"/>
      <c r="J2" s="72"/>
      <c r="K2" s="72"/>
      <c r="L2" s="72"/>
      <c r="M2" s="72"/>
      <c r="N2" s="72"/>
      <c r="O2" s="72"/>
      <c r="P2" s="72"/>
    </row>
    <row r="3" spans="1:16" s="96" customFormat="1" ht="20.100000000000001" customHeight="1">
      <c r="A3" s="117"/>
      <c r="B3" s="111" t="s">
        <v>120</v>
      </c>
    </row>
    <row r="4" spans="1:16" ht="15">
      <c r="A4" s="33"/>
      <c r="B4" s="72"/>
      <c r="C4" s="72"/>
      <c r="D4" s="72"/>
      <c r="E4" s="72"/>
      <c r="F4" s="72"/>
      <c r="G4" s="72"/>
      <c r="H4" s="72"/>
      <c r="I4" s="72"/>
      <c r="J4" s="72"/>
      <c r="K4" s="72"/>
      <c r="L4" s="72"/>
      <c r="M4" s="72"/>
      <c r="N4" s="72"/>
      <c r="O4" s="72"/>
      <c r="P4" s="72"/>
    </row>
    <row r="5" spans="1:16" s="96" customFormat="1" ht="20.100000000000001" customHeight="1">
      <c r="A5" s="117"/>
      <c r="B5" s="1039" t="s">
        <v>687</v>
      </c>
      <c r="C5" s="899"/>
      <c r="D5" s="899"/>
      <c r="E5" s="899"/>
      <c r="F5" s="899"/>
      <c r="G5" s="899"/>
      <c r="H5" s="899"/>
      <c r="I5" s="899"/>
      <c r="J5" s="899"/>
      <c r="K5" s="899"/>
      <c r="L5" s="899"/>
      <c r="M5" s="899"/>
      <c r="N5" s="899"/>
      <c r="O5" s="899"/>
      <c r="P5" s="899"/>
    </row>
    <row r="6" spans="1:16" ht="35.1" customHeight="1">
      <c r="A6" s="33"/>
      <c r="B6" s="249" t="s">
        <v>134</v>
      </c>
      <c r="C6" s="679" t="s">
        <v>688</v>
      </c>
      <c r="D6" s="679" t="s">
        <v>599</v>
      </c>
      <c r="E6" s="679" t="s">
        <v>689</v>
      </c>
      <c r="F6" s="679" t="s">
        <v>601</v>
      </c>
      <c r="G6" s="679" t="s">
        <v>602</v>
      </c>
      <c r="H6" s="679" t="s">
        <v>603</v>
      </c>
      <c r="I6" s="679" t="s">
        <v>604</v>
      </c>
      <c r="J6" s="679" t="s">
        <v>605</v>
      </c>
      <c r="K6" s="679" t="s">
        <v>606</v>
      </c>
      <c r="L6" s="679" t="s">
        <v>607</v>
      </c>
      <c r="M6" s="679" t="s">
        <v>608</v>
      </c>
      <c r="N6" s="679" t="s">
        <v>609</v>
      </c>
      <c r="O6" s="679" t="s">
        <v>690</v>
      </c>
      <c r="P6" s="679" t="s">
        <v>138</v>
      </c>
    </row>
    <row r="7" spans="1:16" s="37" customFormat="1" ht="35.1" customHeight="1">
      <c r="B7" s="250" t="s">
        <v>691</v>
      </c>
      <c r="C7" s="665">
        <v>2020</v>
      </c>
      <c r="D7" s="666" t="s">
        <v>692</v>
      </c>
      <c r="E7" s="666" t="s">
        <v>693</v>
      </c>
      <c r="F7" s="666" t="s">
        <v>694</v>
      </c>
      <c r="G7" s="666" t="s">
        <v>695</v>
      </c>
      <c r="H7" s="666" t="s">
        <v>696</v>
      </c>
      <c r="I7" s="667" t="s">
        <v>198</v>
      </c>
      <c r="J7" s="666" t="s">
        <v>697</v>
      </c>
      <c r="K7" s="666" t="s">
        <v>198</v>
      </c>
      <c r="L7" s="666" t="s">
        <v>698</v>
      </c>
      <c r="M7" s="666" t="s">
        <v>699</v>
      </c>
      <c r="N7" s="666" t="s">
        <v>700</v>
      </c>
      <c r="O7" s="666" t="s">
        <v>198</v>
      </c>
      <c r="P7" s="666" t="s">
        <v>701</v>
      </c>
    </row>
    <row r="8" spans="1:16" s="37" customFormat="1" ht="35.1" customHeight="1">
      <c r="B8" s="250" t="s">
        <v>702</v>
      </c>
      <c r="C8" s="665">
        <v>2020</v>
      </c>
      <c r="D8" s="668" t="s">
        <v>703</v>
      </c>
      <c r="E8" s="668" t="s">
        <v>704</v>
      </c>
      <c r="F8" s="668" t="s">
        <v>705</v>
      </c>
      <c r="G8" s="668" t="s">
        <v>706</v>
      </c>
      <c r="H8" s="668" t="s">
        <v>707</v>
      </c>
      <c r="I8" s="668" t="s">
        <v>708</v>
      </c>
      <c r="J8" s="668" t="s">
        <v>709</v>
      </c>
      <c r="K8" s="666" t="s">
        <v>198</v>
      </c>
      <c r="L8" s="668" t="s">
        <v>710</v>
      </c>
      <c r="M8" s="668" t="s">
        <v>711</v>
      </c>
      <c r="N8" s="668" t="s">
        <v>712</v>
      </c>
      <c r="O8" s="666" t="s">
        <v>198</v>
      </c>
      <c r="P8" s="668" t="s">
        <v>713</v>
      </c>
    </row>
    <row r="9" spans="1:16" s="37" customFormat="1" ht="35.1" customHeight="1">
      <c r="B9" s="250" t="s">
        <v>714</v>
      </c>
      <c r="C9" s="665">
        <v>2023</v>
      </c>
      <c r="D9" s="666" t="s">
        <v>715</v>
      </c>
      <c r="E9" s="666" t="s">
        <v>716</v>
      </c>
      <c r="F9" s="666" t="s">
        <v>108</v>
      </c>
      <c r="G9" s="666" t="s">
        <v>96</v>
      </c>
      <c r="H9" s="666" t="s">
        <v>717</v>
      </c>
      <c r="I9" s="666" t="s">
        <v>718</v>
      </c>
      <c r="J9" s="666" t="s">
        <v>719</v>
      </c>
      <c r="K9" s="666" t="s">
        <v>720</v>
      </c>
      <c r="L9" s="666" t="s">
        <v>721</v>
      </c>
      <c r="M9" s="666" t="s">
        <v>722</v>
      </c>
      <c r="N9" s="666" t="s">
        <v>723</v>
      </c>
      <c r="O9" s="666" t="s">
        <v>724</v>
      </c>
      <c r="P9" s="666" t="s">
        <v>725</v>
      </c>
    </row>
    <row r="10" spans="1:16" s="37" customFormat="1" ht="35.1" customHeight="1">
      <c r="B10" s="250" t="s">
        <v>726</v>
      </c>
      <c r="C10" s="665">
        <v>2023</v>
      </c>
      <c r="D10" s="669">
        <v>8057.49</v>
      </c>
      <c r="E10" s="669">
        <v>7778.2979999999998</v>
      </c>
      <c r="F10" s="669">
        <v>16086.569</v>
      </c>
      <c r="G10" s="669">
        <v>6500.0469999999996</v>
      </c>
      <c r="H10" s="669">
        <v>8164.8609999999999</v>
      </c>
      <c r="I10" s="669">
        <v>5912.0789999999997</v>
      </c>
      <c r="J10" s="669">
        <v>7672.009</v>
      </c>
      <c r="K10" s="669">
        <v>6410.9250000000002</v>
      </c>
      <c r="L10" s="669">
        <v>18413.471000000001</v>
      </c>
      <c r="M10" s="669">
        <v>11301.218000000001</v>
      </c>
      <c r="N10" s="669">
        <v>5224.5860000000002</v>
      </c>
      <c r="O10" s="669">
        <v>41114.207999999999</v>
      </c>
      <c r="P10" s="669">
        <v>52823.574999999997</v>
      </c>
    </row>
    <row r="11" spans="1:16" s="37" customFormat="1" ht="35.1" customHeight="1">
      <c r="B11" s="250" t="s">
        <v>727</v>
      </c>
      <c r="C11" s="670">
        <v>2022</v>
      </c>
      <c r="D11" s="671" t="s">
        <v>728</v>
      </c>
      <c r="E11" s="671" t="s">
        <v>729</v>
      </c>
      <c r="F11" s="671" t="s">
        <v>730</v>
      </c>
      <c r="G11" s="671" t="s">
        <v>731</v>
      </c>
      <c r="H11" s="671" t="s">
        <v>732</v>
      </c>
      <c r="I11" s="671" t="s">
        <v>733</v>
      </c>
      <c r="J11" s="671" t="s">
        <v>734</v>
      </c>
      <c r="K11" s="671" t="s">
        <v>735</v>
      </c>
      <c r="L11" s="671" t="s">
        <v>736</v>
      </c>
      <c r="M11" s="671" t="s">
        <v>737</v>
      </c>
      <c r="N11" s="671" t="s">
        <v>738</v>
      </c>
      <c r="O11" s="671" t="s">
        <v>739</v>
      </c>
      <c r="P11" s="671" t="s">
        <v>740</v>
      </c>
    </row>
    <row r="12" spans="1:16" s="37" customFormat="1" ht="35.1" customHeight="1">
      <c r="B12" s="250" t="s">
        <v>741</v>
      </c>
      <c r="C12" s="670">
        <v>2020</v>
      </c>
      <c r="D12" s="671" t="s">
        <v>742</v>
      </c>
      <c r="E12" s="671" t="s">
        <v>743</v>
      </c>
      <c r="F12" s="671" t="s">
        <v>744</v>
      </c>
      <c r="G12" s="671" t="s">
        <v>745</v>
      </c>
      <c r="H12" s="671" t="s">
        <v>746</v>
      </c>
      <c r="I12" s="671" t="s">
        <v>198</v>
      </c>
      <c r="J12" s="671" t="s">
        <v>747</v>
      </c>
      <c r="K12" s="671" t="s">
        <v>748</v>
      </c>
      <c r="L12" s="671" t="s">
        <v>749</v>
      </c>
      <c r="M12" s="671" t="s">
        <v>198</v>
      </c>
      <c r="N12" s="671" t="s">
        <v>750</v>
      </c>
      <c r="O12" s="671" t="s">
        <v>198</v>
      </c>
      <c r="P12" s="671" t="s">
        <v>751</v>
      </c>
    </row>
    <row r="13" spans="1:16" s="37" customFormat="1" ht="35.1" customHeight="1">
      <c r="B13" s="250" t="s">
        <v>752</v>
      </c>
      <c r="C13" s="670">
        <v>2023</v>
      </c>
      <c r="D13" s="671" t="s">
        <v>753</v>
      </c>
      <c r="E13" s="671" t="s">
        <v>754</v>
      </c>
      <c r="F13" s="671" t="s">
        <v>121</v>
      </c>
      <c r="G13" s="671" t="s">
        <v>108</v>
      </c>
      <c r="H13" s="671" t="s">
        <v>737</v>
      </c>
      <c r="I13" s="671" t="s">
        <v>198</v>
      </c>
      <c r="J13" s="671" t="s">
        <v>755</v>
      </c>
      <c r="K13" s="671" t="s">
        <v>734</v>
      </c>
      <c r="L13" s="671" t="s">
        <v>721</v>
      </c>
      <c r="M13" s="671" t="s">
        <v>732</v>
      </c>
      <c r="N13" s="671" t="s">
        <v>756</v>
      </c>
      <c r="O13" s="671" t="s">
        <v>198</v>
      </c>
      <c r="P13" s="671" t="s">
        <v>757</v>
      </c>
    </row>
    <row r="14" spans="1:16" s="37" customFormat="1" ht="35.1" customHeight="1">
      <c r="B14" s="250" t="s">
        <v>758</v>
      </c>
      <c r="C14" s="670">
        <v>2021</v>
      </c>
      <c r="D14" s="671" t="s">
        <v>759</v>
      </c>
      <c r="E14" s="671" t="s">
        <v>760</v>
      </c>
      <c r="F14" s="671" t="s">
        <v>761</v>
      </c>
      <c r="G14" s="671" t="s">
        <v>198</v>
      </c>
      <c r="H14" s="671" t="s">
        <v>762</v>
      </c>
      <c r="I14" s="671" t="s">
        <v>763</v>
      </c>
      <c r="J14" s="671" t="s">
        <v>764</v>
      </c>
      <c r="K14" s="671" t="s">
        <v>760</v>
      </c>
      <c r="L14" s="671" t="s">
        <v>765</v>
      </c>
      <c r="M14" s="671" t="s">
        <v>766</v>
      </c>
      <c r="N14" s="671" t="s">
        <v>767</v>
      </c>
      <c r="O14" s="671" t="s">
        <v>198</v>
      </c>
      <c r="P14" s="671" t="s">
        <v>768</v>
      </c>
    </row>
    <row r="15" spans="1:16" s="37" customFormat="1" ht="35.1" customHeight="1">
      <c r="B15" s="250" t="s">
        <v>769</v>
      </c>
      <c r="C15" s="670">
        <v>2021</v>
      </c>
      <c r="D15" s="671" t="s">
        <v>770</v>
      </c>
      <c r="E15" s="671" t="s">
        <v>771</v>
      </c>
      <c r="F15" s="671" t="s">
        <v>772</v>
      </c>
      <c r="G15" s="671" t="s">
        <v>198</v>
      </c>
      <c r="H15" s="671" t="s">
        <v>773</v>
      </c>
      <c r="I15" s="671" t="s">
        <v>198</v>
      </c>
      <c r="J15" s="671" t="s">
        <v>774</v>
      </c>
      <c r="K15" s="671" t="s">
        <v>775</v>
      </c>
      <c r="L15" s="671" t="s">
        <v>776</v>
      </c>
      <c r="M15" s="671" t="s">
        <v>777</v>
      </c>
      <c r="N15" s="671" t="s">
        <v>778</v>
      </c>
      <c r="O15" s="671" t="s">
        <v>198</v>
      </c>
      <c r="P15" s="671" t="s">
        <v>779</v>
      </c>
    </row>
    <row r="16" spans="1:16" s="37" customFormat="1" ht="35.1" customHeight="1">
      <c r="B16" s="250" t="s">
        <v>780</v>
      </c>
      <c r="C16" s="670">
        <v>2022</v>
      </c>
      <c r="D16" s="671" t="s">
        <v>781</v>
      </c>
      <c r="E16" s="671" t="s">
        <v>782</v>
      </c>
      <c r="F16" s="671" t="s">
        <v>783</v>
      </c>
      <c r="G16" s="671" t="s">
        <v>784</v>
      </c>
      <c r="H16" s="671" t="s">
        <v>785</v>
      </c>
      <c r="I16" s="671" t="s">
        <v>786</v>
      </c>
      <c r="J16" s="671" t="s">
        <v>787</v>
      </c>
      <c r="K16" s="671" t="s">
        <v>788</v>
      </c>
      <c r="L16" s="671" t="s">
        <v>788</v>
      </c>
      <c r="M16" s="671" t="s">
        <v>789</v>
      </c>
      <c r="N16" s="671" t="s">
        <v>790</v>
      </c>
      <c r="O16" s="671" t="s">
        <v>198</v>
      </c>
      <c r="P16" s="671" t="s">
        <v>791</v>
      </c>
    </row>
    <row r="17" spans="1:20" s="37" customFormat="1" ht="35.1" customHeight="1">
      <c r="B17" s="250" t="s">
        <v>792</v>
      </c>
      <c r="C17" s="670">
        <v>2021</v>
      </c>
      <c r="D17" s="671" t="s">
        <v>793</v>
      </c>
      <c r="E17" s="671" t="s">
        <v>794</v>
      </c>
      <c r="F17" s="671" t="s">
        <v>795</v>
      </c>
      <c r="G17" s="671" t="s">
        <v>796</v>
      </c>
      <c r="H17" s="671" t="s">
        <v>797</v>
      </c>
      <c r="I17" s="671" t="s">
        <v>198</v>
      </c>
      <c r="J17" s="671" t="s">
        <v>798</v>
      </c>
      <c r="K17" s="671" t="s">
        <v>799</v>
      </c>
      <c r="L17" s="671" t="s">
        <v>800</v>
      </c>
      <c r="M17" s="671" t="s">
        <v>801</v>
      </c>
      <c r="N17" s="671" t="s">
        <v>802</v>
      </c>
      <c r="O17" s="671" t="s">
        <v>198</v>
      </c>
      <c r="P17" s="671" t="s">
        <v>803</v>
      </c>
    </row>
    <row r="18" spans="1:20" s="37" customFormat="1" ht="35.1" customHeight="1">
      <c r="B18" s="250" t="s">
        <v>804</v>
      </c>
      <c r="C18" s="670">
        <v>2022</v>
      </c>
      <c r="D18" s="672" t="s">
        <v>805</v>
      </c>
      <c r="E18" s="672" t="s">
        <v>806</v>
      </c>
      <c r="F18" s="672" t="s">
        <v>807</v>
      </c>
      <c r="G18" s="672" t="s">
        <v>808</v>
      </c>
      <c r="H18" s="672" t="s">
        <v>809</v>
      </c>
      <c r="I18" s="672" t="s">
        <v>810</v>
      </c>
      <c r="J18" s="672" t="s">
        <v>811</v>
      </c>
      <c r="K18" s="672" t="s">
        <v>812</v>
      </c>
      <c r="L18" s="672" t="s">
        <v>813</v>
      </c>
      <c r="M18" s="672" t="s">
        <v>814</v>
      </c>
      <c r="N18" s="672" t="s">
        <v>815</v>
      </c>
      <c r="O18" s="672" t="s">
        <v>198</v>
      </c>
      <c r="P18" s="672" t="s">
        <v>816</v>
      </c>
    </row>
    <row r="19" spans="1:20" s="37" customFormat="1" ht="35.1" customHeight="1">
      <c r="B19" s="250" t="s">
        <v>817</v>
      </c>
      <c r="C19" s="670">
        <v>2022</v>
      </c>
      <c r="D19" s="673" t="s">
        <v>818</v>
      </c>
      <c r="E19" s="667" t="s">
        <v>819</v>
      </c>
      <c r="F19" s="667" t="s">
        <v>820</v>
      </c>
      <c r="G19" s="667" t="s">
        <v>821</v>
      </c>
      <c r="H19" s="667" t="s">
        <v>820</v>
      </c>
      <c r="I19" s="667" t="s">
        <v>818</v>
      </c>
      <c r="J19" s="667" t="s">
        <v>819</v>
      </c>
      <c r="K19" s="667" t="s">
        <v>820</v>
      </c>
      <c r="L19" s="667" t="s">
        <v>820</v>
      </c>
      <c r="M19" s="667" t="s">
        <v>820</v>
      </c>
      <c r="N19" s="667" t="s">
        <v>822</v>
      </c>
      <c r="O19" s="667" t="s">
        <v>198</v>
      </c>
      <c r="P19" s="667" t="s">
        <v>818</v>
      </c>
    </row>
    <row r="20" spans="1:20" s="37" customFormat="1" ht="35.1" customHeight="1">
      <c r="B20" s="250" t="s">
        <v>823</v>
      </c>
      <c r="C20" s="670">
        <v>2021</v>
      </c>
      <c r="D20" s="671" t="s">
        <v>824</v>
      </c>
      <c r="E20" s="671" t="s">
        <v>784</v>
      </c>
      <c r="F20" s="671" t="s">
        <v>825</v>
      </c>
      <c r="G20" s="671" t="s">
        <v>826</v>
      </c>
      <c r="H20" s="671" t="s">
        <v>827</v>
      </c>
      <c r="I20" s="671" t="s">
        <v>755</v>
      </c>
      <c r="J20" s="671" t="s">
        <v>828</v>
      </c>
      <c r="K20" s="671" t="s">
        <v>829</v>
      </c>
      <c r="L20" s="671" t="s">
        <v>830</v>
      </c>
      <c r="M20" s="671" t="s">
        <v>831</v>
      </c>
      <c r="N20" s="671" t="s">
        <v>832</v>
      </c>
      <c r="O20" s="671" t="s">
        <v>833</v>
      </c>
      <c r="P20" s="671" t="s">
        <v>834</v>
      </c>
    </row>
    <row r="21" spans="1:20" s="37" customFormat="1" ht="35.1" customHeight="1">
      <c r="B21" s="250" t="s">
        <v>835</v>
      </c>
      <c r="C21" s="665">
        <v>2020</v>
      </c>
      <c r="D21" s="671" t="s">
        <v>836</v>
      </c>
      <c r="E21" s="671" t="s">
        <v>837</v>
      </c>
      <c r="F21" s="671" t="s">
        <v>838</v>
      </c>
      <c r="G21" s="671" t="s">
        <v>65</v>
      </c>
      <c r="H21" s="671" t="s">
        <v>839</v>
      </c>
      <c r="I21" s="674" t="s">
        <v>198</v>
      </c>
      <c r="J21" s="671" t="s">
        <v>78</v>
      </c>
      <c r="K21" s="674" t="s">
        <v>119</v>
      </c>
      <c r="L21" s="671" t="s">
        <v>836</v>
      </c>
      <c r="M21" s="671" t="s">
        <v>124</v>
      </c>
      <c r="N21" s="671" t="s">
        <v>840</v>
      </c>
      <c r="O21" s="671" t="s">
        <v>198</v>
      </c>
      <c r="P21" s="671" t="s">
        <v>841</v>
      </c>
    </row>
    <row r="22" spans="1:20" s="37" customFormat="1" ht="35.1" customHeight="1">
      <c r="B22" s="250" t="s">
        <v>842</v>
      </c>
      <c r="C22" s="665">
        <v>2023</v>
      </c>
      <c r="D22" s="669">
        <v>37</v>
      </c>
      <c r="E22" s="669">
        <v>35</v>
      </c>
      <c r="F22" s="669">
        <v>45</v>
      </c>
      <c r="G22" s="669">
        <v>34</v>
      </c>
      <c r="H22" s="669">
        <v>53</v>
      </c>
      <c r="I22" s="669">
        <v>41</v>
      </c>
      <c r="J22" s="669">
        <v>42</v>
      </c>
      <c r="K22" s="669">
        <v>42</v>
      </c>
      <c r="L22" s="669">
        <v>46</v>
      </c>
      <c r="M22" s="669">
        <v>36</v>
      </c>
      <c r="N22" s="669">
        <v>36</v>
      </c>
      <c r="O22" s="669" t="s">
        <v>198</v>
      </c>
      <c r="P22" s="669">
        <v>78</v>
      </c>
    </row>
    <row r="23" spans="1:20" s="37" customFormat="1" ht="35.1" customHeight="1">
      <c r="B23" s="250" t="s">
        <v>843</v>
      </c>
      <c r="C23" s="665">
        <v>2022</v>
      </c>
      <c r="D23" s="671" t="s">
        <v>844</v>
      </c>
      <c r="E23" s="671" t="s">
        <v>845</v>
      </c>
      <c r="F23" s="671" t="s">
        <v>846</v>
      </c>
      <c r="G23" s="671" t="s">
        <v>847</v>
      </c>
      <c r="H23" s="671" t="s">
        <v>844</v>
      </c>
      <c r="I23" s="671" t="s">
        <v>198</v>
      </c>
      <c r="J23" s="671" t="s">
        <v>704</v>
      </c>
      <c r="K23" s="671" t="s">
        <v>848</v>
      </c>
      <c r="L23" s="671" t="s">
        <v>849</v>
      </c>
      <c r="M23" s="671" t="s">
        <v>850</v>
      </c>
      <c r="N23" s="671" t="s">
        <v>851</v>
      </c>
      <c r="O23" s="671" t="s">
        <v>198</v>
      </c>
      <c r="P23" s="671" t="s">
        <v>852</v>
      </c>
    </row>
    <row r="24" spans="1:20" ht="15" customHeight="1">
      <c r="B24" s="251"/>
      <c r="C24" s="252"/>
      <c r="D24" s="252"/>
      <c r="E24" s="252"/>
      <c r="F24" s="252"/>
      <c r="G24" s="252"/>
      <c r="H24" s="252"/>
      <c r="I24" s="252"/>
      <c r="J24" s="252"/>
      <c r="K24" s="252"/>
      <c r="L24" s="252"/>
      <c r="M24" s="252"/>
      <c r="N24" s="252"/>
      <c r="O24" s="252"/>
      <c r="P24" s="252"/>
    </row>
    <row r="25" spans="1:20" ht="15" customHeight="1">
      <c r="B25" s="253" t="s">
        <v>853</v>
      </c>
      <c r="C25" s="254"/>
      <c r="D25" s="254"/>
      <c r="E25" s="254"/>
      <c r="F25" s="254"/>
      <c r="G25" s="254"/>
      <c r="H25" s="254"/>
      <c r="I25" s="254"/>
      <c r="J25" s="254"/>
      <c r="K25" s="254"/>
      <c r="L25" s="254"/>
      <c r="M25" s="254"/>
      <c r="N25" s="254"/>
      <c r="O25" s="254"/>
      <c r="P25" s="254"/>
    </row>
    <row r="26" spans="1:20" s="142" customFormat="1" ht="15" customHeight="1">
      <c r="A26" s="153"/>
      <c r="B26" s="1044" t="s">
        <v>854</v>
      </c>
      <c r="C26" s="1044"/>
      <c r="D26" s="1044"/>
      <c r="E26" s="1044"/>
      <c r="F26" s="1044"/>
      <c r="G26" s="1044"/>
      <c r="H26" s="1044"/>
      <c r="I26" s="1044"/>
      <c r="J26" s="1044"/>
      <c r="K26" s="1044"/>
      <c r="L26" s="1044"/>
      <c r="M26" s="1044"/>
      <c r="N26" s="1044"/>
      <c r="O26" s="1044"/>
      <c r="P26" s="1044"/>
      <c r="Q26" s="1044"/>
      <c r="R26" s="1044"/>
      <c r="S26" s="1044"/>
    </row>
    <row r="27" spans="1:20" s="257" customFormat="1" ht="15" customHeight="1">
      <c r="A27" s="255"/>
      <c r="B27" s="1044" t="s">
        <v>855</v>
      </c>
      <c r="C27" s="1044"/>
      <c r="D27" s="1044"/>
      <c r="E27" s="1044"/>
      <c r="F27" s="1044"/>
      <c r="G27" s="1044"/>
      <c r="H27" s="1044"/>
      <c r="I27" s="1044"/>
      <c r="J27" s="1044"/>
      <c r="K27" s="1044"/>
      <c r="L27" s="1044"/>
      <c r="M27" s="1044"/>
      <c r="N27" s="1044"/>
      <c r="O27" s="1044"/>
      <c r="P27" s="1044"/>
      <c r="Q27" s="1044"/>
      <c r="R27" s="1044"/>
      <c r="S27" s="1044"/>
      <c r="T27" s="256"/>
    </row>
    <row r="28" spans="1:20" s="257" customFormat="1" ht="15" customHeight="1">
      <c r="A28" s="255"/>
      <c r="B28" s="1044" t="s">
        <v>856</v>
      </c>
      <c r="C28" s="1044"/>
      <c r="D28" s="1044"/>
      <c r="E28" s="1044"/>
      <c r="F28" s="1044"/>
      <c r="G28" s="1044"/>
      <c r="H28" s="1044"/>
      <c r="I28" s="1044"/>
      <c r="J28" s="1044"/>
      <c r="K28" s="1044"/>
      <c r="L28" s="1044"/>
      <c r="M28" s="1044"/>
      <c r="N28" s="1044"/>
      <c r="O28" s="1044"/>
      <c r="P28" s="1044"/>
      <c r="Q28" s="1044"/>
      <c r="R28" s="1044"/>
      <c r="S28" s="1044"/>
    </row>
    <row r="29" spans="1:20" s="259" customFormat="1" ht="15" customHeight="1">
      <c r="A29" s="258"/>
      <c r="B29" s="1044" t="s">
        <v>857</v>
      </c>
      <c r="C29" s="1044"/>
      <c r="D29" s="1044"/>
      <c r="E29" s="1044"/>
      <c r="F29" s="1044"/>
      <c r="G29" s="1044"/>
      <c r="H29" s="1044"/>
      <c r="I29" s="1044"/>
      <c r="J29" s="1044"/>
      <c r="K29" s="1044"/>
      <c r="L29" s="1044"/>
      <c r="M29" s="1044"/>
      <c r="N29" s="1044"/>
      <c r="O29" s="1044"/>
      <c r="P29" s="1044"/>
      <c r="Q29" s="1044"/>
      <c r="R29" s="1044"/>
      <c r="S29" s="1044"/>
    </row>
    <row r="30" spans="1:20" s="260" customFormat="1" ht="15" customHeight="1">
      <c r="A30" s="183"/>
      <c r="B30" s="1044" t="s">
        <v>858</v>
      </c>
      <c r="C30" s="1044"/>
      <c r="D30" s="1044"/>
      <c r="E30" s="1044"/>
      <c r="F30" s="1044"/>
      <c r="G30" s="1044"/>
      <c r="H30" s="1044"/>
      <c r="I30" s="1044"/>
      <c r="J30" s="1044"/>
      <c r="K30" s="1044"/>
      <c r="L30" s="1044"/>
      <c r="M30" s="1044"/>
      <c r="N30" s="1044"/>
      <c r="O30" s="1044"/>
      <c r="P30" s="1044"/>
      <c r="Q30" s="1044"/>
      <c r="R30" s="1044"/>
      <c r="S30" s="1044"/>
    </row>
    <row r="31" spans="1:20" s="260" customFormat="1" ht="15" customHeight="1">
      <c r="A31" s="183"/>
      <c r="B31" s="1044" t="s">
        <v>859</v>
      </c>
      <c r="C31" s="1044"/>
      <c r="D31" s="1044"/>
      <c r="E31" s="1044"/>
      <c r="F31" s="1044"/>
      <c r="G31" s="1044"/>
      <c r="H31" s="1044"/>
      <c r="I31" s="1044"/>
      <c r="J31" s="1044"/>
      <c r="K31" s="1044"/>
      <c r="L31" s="1044"/>
      <c r="M31" s="1044"/>
      <c r="N31" s="1044"/>
      <c r="O31" s="1044"/>
      <c r="P31" s="1044"/>
      <c r="Q31" s="1044"/>
      <c r="R31" s="1044"/>
      <c r="S31" s="1044"/>
    </row>
    <row r="32" spans="1:20" s="260" customFormat="1" ht="15" customHeight="1">
      <c r="A32" s="183"/>
      <c r="B32" s="1044" t="s">
        <v>860</v>
      </c>
      <c r="C32" s="1044"/>
      <c r="D32" s="1044"/>
      <c r="E32" s="1044"/>
      <c r="F32" s="1044"/>
      <c r="G32" s="1044"/>
      <c r="H32" s="1044"/>
      <c r="I32" s="1044"/>
      <c r="J32" s="1044"/>
      <c r="K32" s="1044"/>
      <c r="L32" s="1044"/>
      <c r="M32" s="1044"/>
      <c r="N32" s="1044"/>
      <c r="O32" s="1044"/>
      <c r="P32" s="1044"/>
      <c r="Q32" s="1044"/>
      <c r="R32" s="1044"/>
      <c r="S32" s="1044"/>
    </row>
    <row r="33" spans="1:19" s="257" customFormat="1" ht="15" customHeight="1">
      <c r="A33" s="255"/>
      <c r="B33" s="1044" t="s">
        <v>861</v>
      </c>
      <c r="C33" s="1044"/>
      <c r="D33" s="1044"/>
      <c r="E33" s="1044"/>
      <c r="F33" s="1044"/>
      <c r="G33" s="1044"/>
      <c r="H33" s="1044"/>
      <c r="I33" s="1044"/>
      <c r="J33" s="1044"/>
      <c r="K33" s="1044"/>
      <c r="L33" s="1044"/>
      <c r="M33" s="1044"/>
      <c r="N33" s="1044"/>
      <c r="O33" s="1044"/>
      <c r="P33" s="1044"/>
      <c r="Q33" s="1044"/>
      <c r="R33" s="1044"/>
      <c r="S33" s="1044"/>
    </row>
    <row r="34" spans="1:19" s="257" customFormat="1" ht="15" customHeight="1">
      <c r="A34" s="255"/>
      <c r="B34" s="1044" t="s">
        <v>862</v>
      </c>
      <c r="C34" s="1044"/>
      <c r="D34" s="1044"/>
      <c r="E34" s="1044"/>
      <c r="F34" s="1044"/>
      <c r="G34" s="1044"/>
      <c r="H34" s="1044"/>
      <c r="I34" s="1044"/>
      <c r="J34" s="1044"/>
      <c r="K34" s="1044"/>
      <c r="L34" s="1044"/>
      <c r="M34" s="1044"/>
      <c r="N34" s="1044"/>
      <c r="O34" s="1044"/>
      <c r="P34" s="1044"/>
      <c r="Q34" s="1044"/>
      <c r="R34" s="1044"/>
      <c r="S34" s="1044"/>
    </row>
    <row r="35" spans="1:19" s="259" customFormat="1" ht="15" customHeight="1">
      <c r="A35" s="258"/>
      <c r="B35" s="1044" t="s">
        <v>863</v>
      </c>
      <c r="C35" s="1044"/>
      <c r="D35" s="1044"/>
      <c r="E35" s="1044"/>
      <c r="F35" s="1044"/>
      <c r="G35" s="1044"/>
      <c r="H35" s="1044"/>
      <c r="I35" s="1044"/>
      <c r="J35" s="1044"/>
      <c r="K35" s="1044"/>
      <c r="L35" s="1044"/>
      <c r="M35" s="1044"/>
      <c r="N35" s="1044"/>
      <c r="O35" s="1044"/>
      <c r="P35" s="1044"/>
      <c r="Q35" s="1044"/>
      <c r="R35" s="1044"/>
      <c r="S35" s="1044"/>
    </row>
    <row r="36" spans="1:19" s="259" customFormat="1" ht="15" customHeight="1">
      <c r="A36" s="258"/>
      <c r="B36" s="1044" t="s">
        <v>864</v>
      </c>
      <c r="C36" s="1044"/>
      <c r="D36" s="1044"/>
      <c r="E36" s="1044"/>
      <c r="F36" s="1044"/>
      <c r="G36" s="1044"/>
      <c r="H36" s="1044"/>
      <c r="I36" s="1044"/>
      <c r="J36" s="1044"/>
      <c r="K36" s="1044"/>
      <c r="L36" s="1044"/>
      <c r="M36" s="1044"/>
      <c r="N36" s="1044"/>
      <c r="O36" s="1044"/>
      <c r="P36" s="1044"/>
      <c r="Q36" s="1044"/>
      <c r="R36" s="1044"/>
      <c r="S36" s="1044"/>
    </row>
    <row r="37" spans="1:19" s="260" customFormat="1" ht="15" customHeight="1">
      <c r="A37" s="261"/>
      <c r="B37" s="1044" t="s">
        <v>865</v>
      </c>
      <c r="C37" s="1044"/>
      <c r="D37" s="1044"/>
      <c r="E37" s="1044"/>
      <c r="F37" s="1044"/>
      <c r="G37" s="1044"/>
      <c r="H37" s="1044"/>
      <c r="I37" s="1044"/>
      <c r="J37" s="1044"/>
      <c r="K37" s="1044"/>
      <c r="L37" s="1044"/>
      <c r="M37" s="1044"/>
      <c r="N37" s="1044"/>
      <c r="O37" s="1044"/>
      <c r="P37" s="1044"/>
      <c r="Q37" s="1044"/>
      <c r="R37" s="1044"/>
      <c r="S37" s="1044"/>
    </row>
    <row r="38" spans="1:19" s="256" customFormat="1" ht="15" customHeight="1">
      <c r="A38" s="255"/>
      <c r="B38" s="1044" t="s">
        <v>866</v>
      </c>
      <c r="C38" s="1044"/>
      <c r="D38" s="1044"/>
      <c r="E38" s="1044"/>
      <c r="F38" s="1044"/>
      <c r="G38" s="1044"/>
      <c r="H38" s="1044"/>
      <c r="I38" s="1044"/>
      <c r="J38" s="1044"/>
      <c r="K38" s="1044"/>
      <c r="L38" s="1044"/>
      <c r="M38" s="1044"/>
      <c r="N38" s="1044"/>
      <c r="O38" s="1044"/>
      <c r="P38" s="1044"/>
      <c r="Q38" s="1044"/>
      <c r="R38" s="1044"/>
      <c r="S38" s="1044"/>
    </row>
    <row r="39" spans="1:19" s="260" customFormat="1" ht="15" customHeight="1">
      <c r="A39" s="261"/>
      <c r="B39" s="1044" t="s">
        <v>867</v>
      </c>
      <c r="C39" s="1044"/>
      <c r="D39" s="1044"/>
      <c r="E39" s="1044"/>
      <c r="F39" s="1044"/>
      <c r="G39" s="1044"/>
      <c r="H39" s="1044"/>
      <c r="I39" s="1044"/>
      <c r="J39" s="1044"/>
      <c r="K39" s="1044"/>
      <c r="L39" s="1044"/>
      <c r="M39" s="1044"/>
      <c r="N39" s="1044"/>
      <c r="O39" s="1044"/>
      <c r="P39" s="1044"/>
      <c r="Q39" s="1044"/>
      <c r="R39" s="1044"/>
      <c r="S39" s="1044"/>
    </row>
    <row r="40" spans="1:19" ht="15" customHeight="1"/>
    <row r="41" spans="1:19" ht="15" customHeight="1"/>
    <row r="42" spans="1:19" ht="15" customHeight="1"/>
  </sheetData>
  <mergeCells count="15">
    <mergeCell ref="B37:S37"/>
    <mergeCell ref="B38:S38"/>
    <mergeCell ref="B39:S39"/>
    <mergeCell ref="B30:S30"/>
    <mergeCell ref="B31:S31"/>
    <mergeCell ref="B32:S32"/>
    <mergeCell ref="B33:S33"/>
    <mergeCell ref="B34:S34"/>
    <mergeCell ref="B35:S35"/>
    <mergeCell ref="B36:S36"/>
    <mergeCell ref="B5:P5"/>
    <mergeCell ref="B26:S26"/>
    <mergeCell ref="B27:S27"/>
    <mergeCell ref="B28:S28"/>
    <mergeCell ref="B29:S29"/>
  </mergeCells>
  <hyperlinks>
    <hyperlink ref="A1" location="'0_Content'!B6" display="Back to content" xr:uid="{6612D6A2-CDF2-459C-BA8F-8D2B62E284DA}"/>
    <hyperlink ref="A2" location="'0.1_Index'!B3" display="Index" xr:uid="{8E5C7ACA-498A-4ED3-8221-78953E6D4E4A}"/>
    <hyperlink ref="B26:S26" r:id="rId1" display="1 United Nations Industrial Development Organization (2020), SDG 9 monitoring, available at: https://stat.unido.org/sdg/AFG (accessed: 08.02.2024)" xr:uid="{9D36C92B-2AC3-4C80-83D0-63FA01AE9B9C}"/>
    <hyperlink ref="B27:S27" r:id="rId2" display="2 International Labour Organization (2023), Unemployment rate by sex and age (ILO modelled estimates, Nov. 2023 (%), Annual) **Reference year for Ukraine is 2021  *Value for Kosovo: Unemployment rate by sex and age (%) (Labour Force Statistics, Annual, Reference year for Kosovo is 2022), available at: https://ilostat.ilo.org/data/#  (both databases accessed: 06.02.2024)" xr:uid="{9202715A-BDD6-4CC9-9D62-8A62720FDD0B}"/>
    <hyperlink ref="B28:S28" r:id="rId3" display="https://www.imf.org/external/datamapper/NGDPDPC@WEO/OEMDC/ADVEC/WEOWORLD" xr:uid="{43530D1D-AA55-43A8-85EB-06A0F4973B73}"/>
    <hyperlink ref="B29:S29" r:id="rId4" display="4 The World Bank (2022), Agriculture, forestry, and fishing, value added (% of GDP), available at https://data.worldbank.org/indicator/NV.AGR.TOTL.ZS (accessed: 06.02.2024)" xr:uid="{1E9EB98F-5577-45ED-8533-5043FF07C504}"/>
    <hyperlink ref="B30:S30" r:id="rId5" display="https://www.worldbank.org/en/research/brief/informal-economy-database" xr:uid="{47C0D57B-85E8-4CC1-9BB2-754DC0467597}"/>
    <hyperlink ref="B31:S31" r:id="rId6" display="https://fragilestatesindex.org/country-data/" xr:uid="{113CC4F4-00F3-4D6F-BC93-262232CA723F}"/>
    <hyperlink ref="B32:S32" r:id="rId7" display="7 European Commission (2022), SME SBA Country Factsheets 2021 *Bulgaria, Romania: SME SBA Country Factsheets 2022, available at https://neighbourhood enlargement.ec.europa.eu/enlargement-policy/policy-highlights/sme-performance-review_en  **Georgia: OECD (2019), Access to Green Finance for SMEs in Georgia, Green Finance and Investment, OECD Publishing, Paris, available at https://www.oecd.org/environment/access-to-green-finance-for-smes-in-georgia-dc98f97b-en.htm (both databases accessed: 06.02.2024)" xr:uid="{F948A06F-22A5-4EDD-9275-8DD307BADA72}"/>
    <hyperlink ref="B35:S35" r:id="rId8" display="https://www.iqair.com/world-most-polluted-countries" xr:uid="{A2C63642-7823-4B77-BEF2-720CC9798F74}"/>
    <hyperlink ref="B36:S36" r:id="rId9" display="11 International Renewable Energy Agency (2023). Renewable energy statistics 2023, available at https://www.irena.org/Publications/2023/Jul/Renewable-energy-statistics-2023 (accessed: 13.02.2024)" xr:uid="{E8A25448-E01F-4927-ABE5-BE89C9DEE3E8}"/>
    <hyperlink ref="B37:S37" r:id="rId10" display="12 International Energy Agency et al. (2020), Tracking SDG 7: The Energy Progress Report, Energy Efficiency, available at: https://trackingsdg7.esmap.org/results (accessed: 06.02.2024)" xr:uid="{57FC3523-E94A-48AC-BBA1-3CC6B4ECEC1C}"/>
    <hyperlink ref="B38:S38" r:id="rId11" display="13 Transparency International (2023), Corruption Perceptions Index 2023, available at https://www.transparency.org/en/cpi/2021 (accessed: 06.02.2024)" xr:uid="{827B4365-8139-4852-9778-3CB59A4DF09D}"/>
    <hyperlink ref="B39:S39" r:id="rId12" display="14 The World Bank (2022), GovData360: Equal treatment and absence of discrimination, available at https://govdata360.worldbank.org/indicators/h8e73d7bc?country=ALB&amp;indicator=27896&amp;viz=line_chart&amp;years=2013,2022 (accessed: 08.02.2024)" xr:uid="{CE2563AF-00D5-4A5C-9E03-BD28CB66C195}"/>
    <hyperlink ref="B33:S33" r:id="rId13" display="8 International Labour Organization (2022), Proportion of women in managerial positions (SDG labour market indicators (ILOSDG) (%), Annual) *Reference year for Albania is 2019. The 2019 value for Albania in the Impact Report Datasheet 2022 was incorrect (14.1) and should have been 34.1, **Reference year for Georgia is 2020, ***Reference year for Ukraine is 2021, available at https://ilostat.ilo.org/data/ (accessed: 01.02.2024) " xr:uid="{261EFE63-BE24-414E-B627-822EB22A5A5C}"/>
    <hyperlink ref="B34:S34" r:id="rId14" display="https://gain.nd.edu/our-work/country-index/rankings/" xr:uid="{E2F682A6-5BFF-45AF-96AE-62AA044F4A1A}"/>
  </hyperlinks>
  <pageMargins left="0.7" right="0.7" top="0.75" bottom="0.75" header="0.3" footer="0.3"/>
  <pageSetup paperSize="9" orientation="portrait" r:id="rId15"/>
  <headerFooter>
    <oddHeader>&amp;C&amp;"Calibri"&amp;11&amp;K000000</oddHeader>
  </headerFooter>
  <ignoredErrors>
    <ignoredError sqref="D7:P2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F8680-C40A-4841-BD66-9735821F2B0C}">
  <sheetPr codeName="Sheet2">
    <tabColor rgb="FF004F95"/>
  </sheetPr>
  <dimension ref="A1:N197"/>
  <sheetViews>
    <sheetView showGridLines="0" zoomScale="85" zoomScaleNormal="85" workbookViewId="0">
      <pane ySplit="10" topLeftCell="A11" activePane="bottomLeft" state="frozen"/>
      <selection pane="bottomLeft" activeCell="B11" sqref="B11:G11"/>
    </sheetView>
  </sheetViews>
  <sheetFormatPr defaultColWidth="9.28515625" defaultRowHeight="14.25"/>
  <cols>
    <col min="1" max="1" width="9.28515625" style="731" customWidth="1"/>
    <col min="2" max="7" width="35.7109375" style="105" customWidth="1"/>
    <col min="8" max="8" width="10.7109375" style="731" bestFit="1" customWidth="1"/>
    <col min="9" max="14" width="9.28515625" style="105" customWidth="1"/>
    <col min="15" max="16384" width="9.28515625" style="105"/>
  </cols>
  <sheetData>
    <row r="1" spans="1:14" ht="15">
      <c r="A1" s="33" t="s">
        <v>28</v>
      </c>
      <c r="H1" s="105"/>
    </row>
    <row r="2" spans="1:14" ht="15">
      <c r="A2" s="33" t="s">
        <v>131</v>
      </c>
      <c r="H2" s="105"/>
    </row>
    <row r="3" spans="1:14" ht="20.100000000000001" customHeight="1">
      <c r="A3" s="105"/>
      <c r="B3" s="1039" t="s">
        <v>123</v>
      </c>
      <c r="C3" s="899"/>
      <c r="D3" s="899"/>
      <c r="E3" s="899"/>
      <c r="F3" s="899"/>
      <c r="G3" s="899"/>
      <c r="H3"/>
      <c r="I3"/>
      <c r="J3"/>
      <c r="K3"/>
      <c r="L3"/>
      <c r="M3"/>
      <c r="N3"/>
    </row>
    <row r="4" spans="1:14" ht="9.9499999999999993" customHeight="1">
      <c r="A4" s="105"/>
      <c r="B4" s="122"/>
      <c r="C4" s="122"/>
      <c r="D4" s="122"/>
      <c r="E4" s="122"/>
      <c r="F4" s="122"/>
      <c r="G4" s="122"/>
      <c r="H4"/>
      <c r="I4"/>
      <c r="J4"/>
      <c r="K4"/>
      <c r="L4"/>
      <c r="M4"/>
      <c r="N4"/>
    </row>
    <row r="5" spans="1:14" ht="20.100000000000001" customHeight="1">
      <c r="A5" s="105"/>
      <c r="B5" s="1063" t="s">
        <v>868</v>
      </c>
      <c r="C5" s="1063" t="s">
        <v>869</v>
      </c>
      <c r="D5" s="1063" t="s">
        <v>870</v>
      </c>
      <c r="E5" s="1063" t="s">
        <v>871</v>
      </c>
      <c r="F5" s="1063" t="s">
        <v>872</v>
      </c>
      <c r="G5" s="1063" t="s">
        <v>873</v>
      </c>
      <c r="H5"/>
      <c r="I5"/>
      <c r="J5"/>
      <c r="K5"/>
      <c r="L5"/>
      <c r="M5"/>
      <c r="N5"/>
    </row>
    <row r="6" spans="1:14" ht="20.100000000000001" customHeight="1">
      <c r="A6" s="105"/>
      <c r="B6" s="1063"/>
      <c r="C6" s="1063"/>
      <c r="D6" s="1063"/>
      <c r="E6" s="1063"/>
      <c r="F6" s="1063"/>
      <c r="G6" s="1063"/>
      <c r="H6"/>
      <c r="I6"/>
      <c r="J6"/>
      <c r="K6"/>
      <c r="L6"/>
      <c r="M6"/>
      <c r="N6"/>
    </row>
    <row r="7" spans="1:14" ht="20.100000000000001" customHeight="1">
      <c r="B7" s="731"/>
      <c r="C7" s="731"/>
      <c r="D7" s="731"/>
      <c r="E7" s="731"/>
      <c r="F7" s="731"/>
      <c r="G7" s="731"/>
    </row>
    <row r="8" spans="1:14" ht="20.100000000000001" customHeight="1">
      <c r="B8" s="731"/>
      <c r="C8" s="731"/>
      <c r="D8" s="731"/>
      <c r="E8" s="731"/>
      <c r="F8" s="731"/>
      <c r="G8" s="731"/>
    </row>
    <row r="9" spans="1:14" ht="20.100000000000001" customHeight="1">
      <c r="B9" s="731"/>
      <c r="C9" s="731"/>
      <c r="D9" s="731"/>
      <c r="E9" s="731"/>
      <c r="F9" s="731"/>
      <c r="G9" s="731"/>
    </row>
    <row r="10" spans="1:14" ht="15" thickBot="1">
      <c r="B10" s="731"/>
      <c r="C10" s="731"/>
      <c r="D10" s="731"/>
      <c r="E10" s="731"/>
      <c r="F10" s="731"/>
      <c r="G10" s="731"/>
    </row>
    <row r="11" spans="1:14" ht="20.100000000000001" customHeight="1">
      <c r="B11" s="1045" t="s">
        <v>874</v>
      </c>
      <c r="C11" s="1046"/>
      <c r="D11" s="1046"/>
      <c r="E11" s="1046"/>
      <c r="F11" s="1046"/>
      <c r="G11" s="1047"/>
      <c r="H11" s="732"/>
    </row>
    <row r="12" spans="1:14" ht="39.950000000000003" customHeight="1">
      <c r="B12" s="1048" t="s">
        <v>875</v>
      </c>
      <c r="C12" s="1049"/>
      <c r="D12" s="1049"/>
      <c r="E12" s="1049"/>
      <c r="F12" s="1049"/>
      <c r="G12" s="1050"/>
      <c r="H12" s="732"/>
    </row>
    <row r="13" spans="1:14" ht="17.100000000000001" customHeight="1">
      <c r="B13" s="1051" t="s">
        <v>876</v>
      </c>
      <c r="C13" s="1052"/>
      <c r="D13" s="1052"/>
      <c r="E13" s="1052"/>
      <c r="F13" s="1052"/>
      <c r="G13" s="1053"/>
      <c r="H13" s="1054"/>
    </row>
    <row r="14" spans="1:14" ht="49.9" customHeight="1">
      <c r="B14" s="1055" t="s">
        <v>877</v>
      </c>
      <c r="C14" s="1056"/>
      <c r="D14" s="1056"/>
      <c r="E14" s="1056"/>
      <c r="F14" s="1056"/>
      <c r="G14" s="1057"/>
      <c r="H14" s="1054"/>
    </row>
    <row r="15" spans="1:14" ht="207" customHeight="1">
      <c r="B15" s="1058" t="s">
        <v>878</v>
      </c>
      <c r="C15" s="1059"/>
      <c r="D15" s="1059"/>
      <c r="E15" s="1060"/>
      <c r="F15" s="1061" t="s">
        <v>879</v>
      </c>
      <c r="G15" s="1062"/>
      <c r="H15" s="732"/>
    </row>
    <row r="16" spans="1:14" ht="35.1" customHeight="1">
      <c r="B16" s="1070" t="s">
        <v>880</v>
      </c>
      <c r="C16" s="1071"/>
      <c r="D16" s="1071"/>
      <c r="E16" s="1071"/>
      <c r="F16" s="1071"/>
      <c r="G16" s="1072"/>
      <c r="H16" s="732"/>
    </row>
    <row r="17" spans="1:8" ht="13.9" customHeight="1">
      <c r="B17" s="733" t="s">
        <v>881</v>
      </c>
      <c r="C17" s="734"/>
      <c r="D17" s="734"/>
      <c r="E17" s="734"/>
      <c r="F17" s="734"/>
      <c r="G17" s="735"/>
      <c r="H17" s="732"/>
    </row>
    <row r="18" spans="1:8" ht="13.9" customHeight="1">
      <c r="B18" s="733" t="s">
        <v>882</v>
      </c>
      <c r="C18" s="734"/>
      <c r="D18" s="734"/>
      <c r="E18" s="734"/>
      <c r="F18" s="734"/>
      <c r="G18" s="735"/>
      <c r="H18" s="732"/>
    </row>
    <row r="19" spans="1:8" ht="15" customHeight="1">
      <c r="B19" s="1073" t="s">
        <v>883</v>
      </c>
      <c r="C19" s="1074"/>
      <c r="D19" s="1074"/>
      <c r="E19" s="1074"/>
      <c r="F19" s="1074"/>
      <c r="G19" s="1075"/>
      <c r="H19" s="732"/>
    </row>
    <row r="20" spans="1:8" ht="15" customHeight="1">
      <c r="B20" s="733" t="s">
        <v>884</v>
      </c>
      <c r="C20" s="736"/>
      <c r="D20" s="736"/>
      <c r="E20" s="736"/>
      <c r="F20" s="736"/>
      <c r="G20" s="737"/>
      <c r="H20" s="732"/>
    </row>
    <row r="21" spans="1:8" ht="15" customHeight="1">
      <c r="B21" s="733" t="s">
        <v>885</v>
      </c>
      <c r="C21" s="736"/>
      <c r="D21" s="736"/>
      <c r="E21" s="736"/>
      <c r="F21" s="736"/>
      <c r="G21" s="737"/>
      <c r="H21" s="732"/>
    </row>
    <row r="22" spans="1:8" ht="15" customHeight="1">
      <c r="B22" s="733" t="s">
        <v>886</v>
      </c>
      <c r="C22" s="736"/>
      <c r="D22" s="736"/>
      <c r="E22" s="736"/>
      <c r="F22" s="736"/>
      <c r="G22" s="737"/>
      <c r="H22" s="732"/>
    </row>
    <row r="23" spans="1:8" ht="15" customHeight="1">
      <c r="B23" s="733" t="s">
        <v>887</v>
      </c>
      <c r="C23" s="736"/>
      <c r="D23" s="736"/>
      <c r="E23" s="736"/>
      <c r="F23" s="736"/>
      <c r="G23" s="737"/>
      <c r="H23" s="732"/>
    </row>
    <row r="24" spans="1:8" ht="15" customHeight="1">
      <c r="B24" s="1076" t="s">
        <v>888</v>
      </c>
      <c r="C24" s="1077"/>
      <c r="D24" s="1077"/>
      <c r="E24" s="1077"/>
      <c r="F24" s="1077"/>
      <c r="G24" s="1078"/>
      <c r="H24" s="732"/>
    </row>
    <row r="25" spans="1:8" ht="15" customHeight="1">
      <c r="B25" s="1076" t="s">
        <v>889</v>
      </c>
      <c r="C25" s="1077"/>
      <c r="D25" s="1077"/>
      <c r="E25" s="1077"/>
      <c r="F25" s="1077"/>
      <c r="G25" s="1078"/>
      <c r="H25" s="732"/>
    </row>
    <row r="26" spans="1:8" ht="15" customHeight="1">
      <c r="B26" s="738" t="s">
        <v>890</v>
      </c>
      <c r="C26" s="739"/>
      <c r="D26" s="739"/>
      <c r="E26" s="739"/>
      <c r="F26" s="739"/>
      <c r="G26" s="740"/>
      <c r="H26" s="732"/>
    </row>
    <row r="27" spans="1:8" s="743" customFormat="1" ht="70.150000000000006" customHeight="1" thickBot="1">
      <c r="A27" s="741"/>
      <c r="B27" s="1079" t="s">
        <v>891</v>
      </c>
      <c r="C27" s="1080"/>
      <c r="D27" s="1080"/>
      <c r="E27" s="1080"/>
      <c r="F27" s="1081"/>
      <c r="G27" s="742" t="s">
        <v>892</v>
      </c>
      <c r="H27" s="726"/>
    </row>
    <row r="28" spans="1:8">
      <c r="B28" s="744"/>
      <c r="C28" s="745"/>
      <c r="D28" s="745"/>
      <c r="E28" s="745"/>
      <c r="F28" s="745"/>
      <c r="H28" s="732"/>
    </row>
    <row r="29" spans="1:8" ht="15" thickBot="1">
      <c r="B29" s="746"/>
      <c r="C29" s="747"/>
      <c r="D29" s="747"/>
      <c r="E29" s="747"/>
      <c r="F29" s="747"/>
      <c r="G29" s="747"/>
      <c r="H29" s="732"/>
    </row>
    <row r="30" spans="1:8" ht="20.100000000000001" customHeight="1" thickBot="1">
      <c r="B30" s="1045" t="s">
        <v>893</v>
      </c>
      <c r="C30" s="1046"/>
      <c r="D30" s="1046"/>
      <c r="E30" s="1046"/>
      <c r="F30" s="1046"/>
      <c r="G30" s="1047"/>
      <c r="H30" s="732"/>
    </row>
    <row r="31" spans="1:8" ht="50.1" customHeight="1">
      <c r="B31" s="1064" t="s">
        <v>894</v>
      </c>
      <c r="C31" s="1065"/>
      <c r="D31" s="1065"/>
      <c r="E31" s="1065"/>
      <c r="F31" s="1065"/>
      <c r="G31" s="1066"/>
      <c r="H31" s="732"/>
    </row>
    <row r="32" spans="1:8" ht="17.100000000000001" customHeight="1">
      <c r="B32" s="1051" t="s">
        <v>895</v>
      </c>
      <c r="C32" s="1052"/>
      <c r="D32" s="1052"/>
      <c r="E32" s="1052"/>
      <c r="F32" s="1052"/>
      <c r="G32" s="1053"/>
      <c r="H32" s="1054"/>
    </row>
    <row r="33" spans="2:8" ht="77.25" customHeight="1">
      <c r="B33" s="1055" t="s">
        <v>896</v>
      </c>
      <c r="C33" s="1056"/>
      <c r="D33" s="1056"/>
      <c r="E33" s="1056"/>
      <c r="F33" s="1056"/>
      <c r="G33" s="1057"/>
      <c r="H33" s="1054"/>
    </row>
    <row r="34" spans="2:8" ht="62.25" customHeight="1">
      <c r="B34" s="1058" t="s">
        <v>897</v>
      </c>
      <c r="C34" s="1059"/>
      <c r="D34" s="1059"/>
      <c r="E34" s="1059"/>
      <c r="F34" s="1060"/>
      <c r="G34" s="748" t="s">
        <v>898</v>
      </c>
      <c r="H34" s="732"/>
    </row>
    <row r="35" spans="2:8" ht="80.099999999999994" customHeight="1">
      <c r="B35" s="1067" t="s">
        <v>899</v>
      </c>
      <c r="C35" s="1068"/>
      <c r="D35" s="1068"/>
      <c r="E35" s="1068"/>
      <c r="F35" s="1068"/>
      <c r="G35" s="1069"/>
      <c r="H35" s="732"/>
    </row>
    <row r="36" spans="2:8" ht="69.95" customHeight="1">
      <c r="B36" s="1058" t="s">
        <v>900</v>
      </c>
      <c r="C36" s="1059"/>
      <c r="D36" s="1059"/>
      <c r="E36" s="1059"/>
      <c r="F36" s="1060"/>
      <c r="G36" s="748" t="s">
        <v>898</v>
      </c>
      <c r="H36" s="732"/>
    </row>
    <row r="37" spans="2:8" ht="60" customHeight="1">
      <c r="B37" s="1093" t="s">
        <v>901</v>
      </c>
      <c r="C37" s="1094"/>
      <c r="D37" s="1094"/>
      <c r="E37" s="1094"/>
      <c r="F37" s="1094"/>
      <c r="G37" s="1095"/>
      <c r="H37" s="732"/>
    </row>
    <row r="38" spans="2:8" ht="99.95" customHeight="1">
      <c r="B38" s="1058" t="s">
        <v>902</v>
      </c>
      <c r="C38" s="1059"/>
      <c r="D38" s="1059"/>
      <c r="E38" s="1059"/>
      <c r="F38" s="1060"/>
      <c r="G38" s="749" t="s">
        <v>903</v>
      </c>
      <c r="H38" s="732"/>
    </row>
    <row r="39" spans="2:8" ht="32.1" customHeight="1">
      <c r="B39" s="1096" t="s">
        <v>904</v>
      </c>
      <c r="C39" s="1097"/>
      <c r="D39" s="1097"/>
      <c r="E39" s="1097"/>
      <c r="F39" s="1097"/>
      <c r="G39" s="1098"/>
      <c r="H39" s="732"/>
    </row>
    <row r="40" spans="2:8" ht="99.95" customHeight="1">
      <c r="B40" s="1058" t="s">
        <v>905</v>
      </c>
      <c r="C40" s="1059"/>
      <c r="D40" s="1059"/>
      <c r="E40" s="1059"/>
      <c r="F40" s="1060"/>
      <c r="G40" s="748" t="s">
        <v>898</v>
      </c>
      <c r="H40" s="732"/>
    </row>
    <row r="41" spans="2:8" ht="159.94999999999999" customHeight="1">
      <c r="B41" s="1099" t="s">
        <v>906</v>
      </c>
      <c r="C41" s="1100"/>
      <c r="D41" s="1100"/>
      <c r="E41" s="1100"/>
      <c r="F41" s="1100"/>
      <c r="G41" s="1101"/>
      <c r="H41" s="732"/>
    </row>
    <row r="42" spans="2:8" ht="150" customHeight="1">
      <c r="B42" s="1082" t="s">
        <v>907</v>
      </c>
      <c r="C42" s="1083"/>
      <c r="D42" s="1083"/>
      <c r="E42" s="1083"/>
      <c r="F42" s="1084"/>
      <c r="G42" s="749" t="s">
        <v>908</v>
      </c>
      <c r="H42" s="732"/>
    </row>
    <row r="43" spans="2:8" ht="17.100000000000001" customHeight="1">
      <c r="B43" s="1085" t="s">
        <v>909</v>
      </c>
      <c r="C43" s="1086"/>
      <c r="D43" s="1086"/>
      <c r="E43" s="1086"/>
      <c r="F43" s="1086"/>
      <c r="G43" s="1087"/>
      <c r="H43" s="732"/>
    </row>
    <row r="44" spans="2:8" ht="32.450000000000003" customHeight="1">
      <c r="B44" s="1088" t="s">
        <v>910</v>
      </c>
      <c r="C44" s="1089"/>
      <c r="D44" s="1089"/>
      <c r="E44" s="1089"/>
      <c r="F44" s="1089"/>
      <c r="G44" s="1090"/>
      <c r="H44" s="732"/>
    </row>
    <row r="45" spans="2:8" ht="13.9" customHeight="1">
      <c r="B45" s="750" t="s">
        <v>911</v>
      </c>
      <c r="C45" s="1091" t="s">
        <v>912</v>
      </c>
      <c r="D45" s="1091"/>
      <c r="E45" s="1091"/>
      <c r="F45" s="1091"/>
      <c r="G45" s="1092"/>
      <c r="H45" s="732"/>
    </row>
    <row r="46" spans="2:8" ht="13.9" customHeight="1">
      <c r="B46" s="750" t="s">
        <v>913</v>
      </c>
      <c r="C46" s="1091" t="s">
        <v>912</v>
      </c>
      <c r="D46" s="1091"/>
      <c r="E46" s="1091"/>
      <c r="F46" s="1091"/>
      <c r="G46" s="1092"/>
      <c r="H46" s="732"/>
    </row>
    <row r="47" spans="2:8" ht="13.9" customHeight="1">
      <c r="B47" s="750" t="s">
        <v>914</v>
      </c>
      <c r="C47" s="1091" t="s">
        <v>912</v>
      </c>
      <c r="D47" s="1091"/>
      <c r="E47" s="1091"/>
      <c r="F47" s="1091"/>
      <c r="G47" s="1092"/>
      <c r="H47" s="732"/>
    </row>
    <row r="48" spans="2:8" ht="13.9" customHeight="1">
      <c r="B48" s="750" t="s">
        <v>915</v>
      </c>
      <c r="C48" s="1091" t="s">
        <v>912</v>
      </c>
      <c r="D48" s="1091"/>
      <c r="E48" s="1091"/>
      <c r="F48" s="1091"/>
      <c r="G48" s="1092"/>
      <c r="H48" s="732"/>
    </row>
    <row r="49" spans="2:8" ht="13.9" customHeight="1">
      <c r="B49" s="1088" t="s">
        <v>916</v>
      </c>
      <c r="C49" s="1089"/>
      <c r="D49" s="1089"/>
      <c r="E49" s="1089"/>
      <c r="F49" s="1089"/>
      <c r="G49" s="1090"/>
      <c r="H49" s="732"/>
    </row>
    <row r="50" spans="2:8" ht="13.9" customHeight="1">
      <c r="B50" s="1111" t="s">
        <v>917</v>
      </c>
      <c r="C50" s="1091"/>
      <c r="D50" s="1091"/>
      <c r="E50" s="1091"/>
      <c r="F50" s="1091"/>
      <c r="G50" s="1092"/>
      <c r="H50" s="732"/>
    </row>
    <row r="51" spans="2:8" ht="13.9" customHeight="1">
      <c r="B51" s="1088" t="s">
        <v>918</v>
      </c>
      <c r="C51" s="1089"/>
      <c r="D51" s="1089"/>
      <c r="E51" s="1089"/>
      <c r="F51" s="1089"/>
      <c r="G51" s="1090"/>
      <c r="H51" s="732"/>
    </row>
    <row r="52" spans="2:8" ht="13.9" customHeight="1">
      <c r="B52" s="1102" t="s">
        <v>919</v>
      </c>
      <c r="C52" s="1103"/>
      <c r="D52" s="1103"/>
      <c r="E52" s="1103"/>
      <c r="F52" s="1103"/>
      <c r="G52" s="1104"/>
      <c r="H52" s="732"/>
    </row>
    <row r="53" spans="2:8" ht="13.9" customHeight="1">
      <c r="B53" s="1102" t="s">
        <v>920</v>
      </c>
      <c r="C53" s="1103"/>
      <c r="D53" s="1103"/>
      <c r="E53" s="1103"/>
      <c r="F53" s="1103"/>
      <c r="G53" s="1104"/>
      <c r="H53" s="732"/>
    </row>
    <row r="54" spans="2:8" ht="13.9" customHeight="1">
      <c r="B54" s="1102" t="s">
        <v>921</v>
      </c>
      <c r="C54" s="1103"/>
      <c r="D54" s="1103"/>
      <c r="E54" s="1103"/>
      <c r="F54" s="1103"/>
      <c r="G54" s="1104"/>
      <c r="H54" s="732"/>
    </row>
    <row r="55" spans="2:8" ht="13.9" customHeight="1">
      <c r="B55" s="1102" t="s">
        <v>922</v>
      </c>
      <c r="C55" s="1103"/>
      <c r="D55" s="1103"/>
      <c r="E55" s="1103"/>
      <c r="F55" s="1103"/>
      <c r="G55" s="1104"/>
      <c r="H55" s="732"/>
    </row>
    <row r="56" spans="2:8" ht="20.45" customHeight="1">
      <c r="B56" s="1105" t="s">
        <v>923</v>
      </c>
      <c r="C56" s="1106"/>
      <c r="D56" s="1106"/>
      <c r="E56" s="1106"/>
      <c r="F56" s="1106"/>
      <c r="G56" s="1107"/>
      <c r="H56" s="732"/>
    </row>
    <row r="57" spans="2:8" ht="17.100000000000001" customHeight="1">
      <c r="B57" s="1051" t="s">
        <v>924</v>
      </c>
      <c r="C57" s="1052"/>
      <c r="D57" s="1052"/>
      <c r="E57" s="1052"/>
      <c r="F57" s="1052"/>
      <c r="G57" s="1053"/>
      <c r="H57" s="1054"/>
    </row>
    <row r="58" spans="2:8" ht="99.95" customHeight="1">
      <c r="B58" s="1108" t="s">
        <v>925</v>
      </c>
      <c r="C58" s="1109"/>
      <c r="D58" s="1109"/>
      <c r="E58" s="1109"/>
      <c r="F58" s="1109"/>
      <c r="G58" s="1110"/>
      <c r="H58" s="1054"/>
    </row>
    <row r="59" spans="2:8" ht="210" customHeight="1">
      <c r="B59" s="1082" t="s">
        <v>926</v>
      </c>
      <c r="C59" s="1083"/>
      <c r="D59" s="1083"/>
      <c r="E59" s="1083"/>
      <c r="F59" s="1084"/>
      <c r="G59" s="751" t="s">
        <v>927</v>
      </c>
      <c r="H59" s="732"/>
    </row>
    <row r="60" spans="2:8" ht="129.94999999999999" customHeight="1">
      <c r="B60" s="1115" t="s">
        <v>928</v>
      </c>
      <c r="C60" s="1116"/>
      <c r="D60" s="1116"/>
      <c r="E60" s="1116"/>
      <c r="F60" s="1116"/>
      <c r="G60" s="1117"/>
      <c r="H60" s="1054"/>
    </row>
    <row r="61" spans="2:8">
      <c r="B61" s="752" t="s">
        <v>929</v>
      </c>
      <c r="C61" s="753" t="s">
        <v>930</v>
      </c>
      <c r="D61" s="1118" t="s">
        <v>931</v>
      </c>
      <c r="E61" s="1119"/>
      <c r="F61" s="1119"/>
      <c r="G61" s="1120"/>
      <c r="H61" s="1054"/>
    </row>
    <row r="62" spans="2:8">
      <c r="B62" s="1121" t="s">
        <v>932</v>
      </c>
      <c r="C62" s="754" t="s">
        <v>933</v>
      </c>
      <c r="D62" s="1112" t="s">
        <v>934</v>
      </c>
      <c r="E62" s="1113"/>
      <c r="F62" s="1113"/>
      <c r="G62" s="1114"/>
      <c r="H62" s="1054"/>
    </row>
    <row r="63" spans="2:8">
      <c r="B63" s="1122"/>
      <c r="C63" s="754" t="s">
        <v>935</v>
      </c>
      <c r="D63" s="1112" t="s">
        <v>934</v>
      </c>
      <c r="E63" s="1113"/>
      <c r="F63" s="1113"/>
      <c r="G63" s="1114"/>
      <c r="H63" s="1054"/>
    </row>
    <row r="64" spans="2:8">
      <c r="B64" s="1122"/>
      <c r="C64" s="754" t="s">
        <v>936</v>
      </c>
      <c r="D64" s="1112" t="s">
        <v>934</v>
      </c>
      <c r="E64" s="1113"/>
      <c r="F64" s="1113"/>
      <c r="G64" s="1114"/>
      <c r="H64" s="1054"/>
    </row>
    <row r="65" spans="2:12" ht="15">
      <c r="B65" s="1122"/>
      <c r="C65" s="754" t="s">
        <v>937</v>
      </c>
      <c r="D65" s="1112" t="s">
        <v>938</v>
      </c>
      <c r="E65" s="1113"/>
      <c r="F65" s="1113"/>
      <c r="G65" s="1114"/>
      <c r="H65" s="1054"/>
      <c r="I65"/>
      <c r="J65"/>
      <c r="K65"/>
      <c r="L65"/>
    </row>
    <row r="66" spans="2:12" ht="14.45" customHeight="1">
      <c r="B66" s="1122"/>
      <c r="C66" s="754" t="s">
        <v>939</v>
      </c>
      <c r="D66" s="1112" t="s">
        <v>940</v>
      </c>
      <c r="E66" s="1113"/>
      <c r="F66" s="1113"/>
      <c r="G66" s="1114"/>
      <c r="H66" s="1054"/>
    </row>
    <row r="67" spans="2:12" ht="14.45" customHeight="1">
      <c r="B67" s="1122"/>
      <c r="C67" s="754" t="s">
        <v>941</v>
      </c>
      <c r="D67" s="1112" t="s">
        <v>942</v>
      </c>
      <c r="E67" s="1113"/>
      <c r="F67" s="1113"/>
      <c r="G67" s="1114"/>
      <c r="H67" s="1054"/>
    </row>
    <row r="68" spans="2:12" ht="14.45" customHeight="1">
      <c r="B68" s="1122"/>
      <c r="C68" s="754" t="s">
        <v>943</v>
      </c>
      <c r="D68" s="1112" t="s">
        <v>944</v>
      </c>
      <c r="E68" s="1113"/>
      <c r="F68" s="1113"/>
      <c r="G68" s="1114"/>
      <c r="H68" s="1054"/>
    </row>
    <row r="69" spans="2:12" ht="14.45" customHeight="1">
      <c r="B69" s="1122"/>
      <c r="C69" s="754" t="s">
        <v>945</v>
      </c>
      <c r="D69" s="1112" t="s">
        <v>944</v>
      </c>
      <c r="E69" s="1113"/>
      <c r="F69" s="1113"/>
      <c r="G69" s="1114"/>
      <c r="H69" s="1054"/>
    </row>
    <row r="70" spans="2:12">
      <c r="B70" s="1122"/>
      <c r="C70" s="754" t="s">
        <v>946</v>
      </c>
      <c r="D70" s="1112" t="s">
        <v>947</v>
      </c>
      <c r="E70" s="1113"/>
      <c r="F70" s="1113"/>
      <c r="G70" s="1114"/>
      <c r="H70" s="1054"/>
    </row>
    <row r="71" spans="2:12" ht="14.45" customHeight="1">
      <c r="B71" s="1122"/>
      <c r="C71" s="754" t="s">
        <v>948</v>
      </c>
      <c r="D71" s="1112" t="s">
        <v>940</v>
      </c>
      <c r="E71" s="1113"/>
      <c r="F71" s="1113"/>
      <c r="G71" s="1114"/>
      <c r="H71" s="1054"/>
    </row>
    <row r="72" spans="2:12" ht="14.45" customHeight="1">
      <c r="B72" s="1123"/>
      <c r="C72" s="754" t="s">
        <v>949</v>
      </c>
      <c r="D72" s="1112" t="s">
        <v>950</v>
      </c>
      <c r="E72" s="1113"/>
      <c r="F72" s="1113"/>
      <c r="G72" s="1114"/>
      <c r="H72" s="1054"/>
    </row>
    <row r="73" spans="2:12" ht="17.100000000000001" customHeight="1">
      <c r="B73" s="1055" t="s">
        <v>951</v>
      </c>
      <c r="C73" s="1056"/>
      <c r="D73" s="1056"/>
      <c r="E73" s="1056"/>
      <c r="F73" s="1056"/>
      <c r="G73" s="1057"/>
      <c r="H73" s="1054"/>
    </row>
    <row r="74" spans="2:12" ht="120" customHeight="1">
      <c r="B74" s="1082" t="s">
        <v>952</v>
      </c>
      <c r="C74" s="1083"/>
      <c r="D74" s="1083"/>
      <c r="E74" s="1083"/>
      <c r="F74" s="1084"/>
      <c r="G74" s="749" t="s">
        <v>953</v>
      </c>
      <c r="H74" s="732"/>
    </row>
    <row r="75" spans="2:12" ht="35.1" customHeight="1">
      <c r="B75" s="1126" t="s">
        <v>954</v>
      </c>
      <c r="C75" s="1127"/>
      <c r="D75" s="1127"/>
      <c r="E75" s="1127"/>
      <c r="F75" s="1127"/>
      <c r="G75" s="1128"/>
      <c r="H75" s="732"/>
    </row>
    <row r="76" spans="2:12" ht="240" customHeight="1">
      <c r="B76" s="1058" t="s">
        <v>955</v>
      </c>
      <c r="C76" s="1129"/>
      <c r="D76" s="1129"/>
      <c r="E76" s="1129"/>
      <c r="F76" s="1130"/>
      <c r="G76" s="755" t="s">
        <v>956</v>
      </c>
      <c r="H76" s="732"/>
    </row>
    <row r="77" spans="2:12" ht="65.25" customHeight="1">
      <c r="B77" s="1067" t="s">
        <v>957</v>
      </c>
      <c r="C77" s="1068"/>
      <c r="D77" s="1068"/>
      <c r="E77" s="1068"/>
      <c r="F77" s="1068"/>
      <c r="G77" s="1069"/>
      <c r="H77" s="732"/>
    </row>
    <row r="78" spans="2:12" ht="170.1" customHeight="1">
      <c r="B78" s="1082" t="s">
        <v>958</v>
      </c>
      <c r="C78" s="1083"/>
      <c r="D78" s="1083"/>
      <c r="E78" s="1083"/>
      <c r="F78" s="1084"/>
      <c r="G78" s="756" t="s">
        <v>959</v>
      </c>
      <c r="H78" s="732"/>
    </row>
    <row r="79" spans="2:12" ht="17.100000000000001" customHeight="1">
      <c r="B79" s="1085" t="s">
        <v>960</v>
      </c>
      <c r="C79" s="1086"/>
      <c r="D79" s="1086"/>
      <c r="E79" s="1086"/>
      <c r="F79" s="1086"/>
      <c r="G79" s="1087"/>
      <c r="H79" s="732"/>
    </row>
    <row r="80" spans="2:12" ht="24.95" customHeight="1">
      <c r="B80" s="1111" t="s">
        <v>961</v>
      </c>
      <c r="C80" s="1091"/>
      <c r="D80" s="1091"/>
      <c r="E80" s="1091"/>
      <c r="F80" s="1091"/>
      <c r="G80" s="1092"/>
      <c r="H80" s="732"/>
    </row>
    <row r="81" spans="2:8">
      <c r="B81" s="750"/>
      <c r="C81" s="757"/>
      <c r="D81" s="872" t="s">
        <v>962</v>
      </c>
      <c r="E81" s="758" t="s">
        <v>963</v>
      </c>
      <c r="F81" s="759" t="s">
        <v>964</v>
      </c>
      <c r="G81" s="760"/>
      <c r="H81" s="732"/>
    </row>
    <row r="82" spans="2:8">
      <c r="B82" s="750"/>
      <c r="C82" s="1124" t="s">
        <v>965</v>
      </c>
      <c r="D82" s="873" t="s">
        <v>966</v>
      </c>
      <c r="E82" s="873" t="s">
        <v>966</v>
      </c>
      <c r="F82" s="874" t="s">
        <v>967</v>
      </c>
      <c r="G82" s="760"/>
      <c r="H82" s="732"/>
    </row>
    <row r="83" spans="2:8">
      <c r="B83" s="750"/>
      <c r="C83" s="1124"/>
      <c r="D83" s="761" t="s">
        <v>968</v>
      </c>
      <c r="E83" s="761" t="s">
        <v>968</v>
      </c>
      <c r="F83" s="762" t="s">
        <v>968</v>
      </c>
      <c r="G83" s="760"/>
      <c r="H83" s="732"/>
    </row>
    <row r="84" spans="2:8">
      <c r="B84" s="750"/>
      <c r="C84" s="1124"/>
      <c r="D84" s="763" t="s">
        <v>969</v>
      </c>
      <c r="E84" s="763" t="s">
        <v>969</v>
      </c>
      <c r="F84" s="764" t="s">
        <v>969</v>
      </c>
      <c r="G84" s="760"/>
      <c r="H84" s="732"/>
    </row>
    <row r="85" spans="2:8">
      <c r="B85" s="750"/>
      <c r="C85" s="1125" t="s">
        <v>970</v>
      </c>
      <c r="D85" s="873" t="s">
        <v>966</v>
      </c>
      <c r="E85" s="873" t="s">
        <v>966</v>
      </c>
      <c r="F85" s="874" t="s">
        <v>967</v>
      </c>
      <c r="G85" s="760"/>
      <c r="H85" s="732"/>
    </row>
    <row r="86" spans="2:8">
      <c r="B86" s="750"/>
      <c r="C86" s="1125"/>
      <c r="D86" s="761" t="s">
        <v>968</v>
      </c>
      <c r="E86" s="761" t="s">
        <v>968</v>
      </c>
      <c r="F86" s="762" t="s">
        <v>968</v>
      </c>
      <c r="G86" s="760"/>
      <c r="H86" s="732"/>
    </row>
    <row r="87" spans="2:8">
      <c r="B87" s="750"/>
      <c r="C87" s="1125"/>
      <c r="D87" s="763" t="s">
        <v>969</v>
      </c>
      <c r="E87" s="763" t="s">
        <v>969</v>
      </c>
      <c r="F87" s="764" t="s">
        <v>969</v>
      </c>
      <c r="G87" s="760"/>
      <c r="H87" s="732"/>
    </row>
    <row r="88" spans="2:8">
      <c r="B88" s="750"/>
      <c r="C88" s="1125" t="s">
        <v>971</v>
      </c>
      <c r="D88" s="873" t="s">
        <v>966</v>
      </c>
      <c r="E88" s="873" t="s">
        <v>966</v>
      </c>
      <c r="F88" s="874" t="s">
        <v>967</v>
      </c>
      <c r="G88" s="760"/>
      <c r="H88" s="732"/>
    </row>
    <row r="89" spans="2:8">
      <c r="B89" s="750"/>
      <c r="C89" s="1125"/>
      <c r="D89" s="761" t="s">
        <v>968</v>
      </c>
      <c r="E89" s="761" t="s">
        <v>968</v>
      </c>
      <c r="F89" s="762" t="s">
        <v>968</v>
      </c>
      <c r="G89" s="760"/>
      <c r="H89" s="732"/>
    </row>
    <row r="90" spans="2:8">
      <c r="B90" s="750"/>
      <c r="C90" s="1125"/>
      <c r="D90" s="763" t="s">
        <v>969</v>
      </c>
      <c r="E90" s="763" t="s">
        <v>969</v>
      </c>
      <c r="F90" s="764" t="s">
        <v>969</v>
      </c>
      <c r="G90" s="760"/>
      <c r="H90" s="732"/>
    </row>
    <row r="91" spans="2:8">
      <c r="B91" s="750"/>
      <c r="C91" s="1125" t="s">
        <v>972</v>
      </c>
      <c r="D91" s="873" t="s">
        <v>967</v>
      </c>
      <c r="E91" s="873" t="s">
        <v>967</v>
      </c>
      <c r="F91" s="874" t="s">
        <v>967</v>
      </c>
      <c r="G91" s="760"/>
      <c r="H91" s="732"/>
    </row>
    <row r="92" spans="2:8">
      <c r="B92" s="750"/>
      <c r="C92" s="1125"/>
      <c r="D92" s="761" t="s">
        <v>973</v>
      </c>
      <c r="E92" s="761" t="s">
        <v>973</v>
      </c>
      <c r="F92" s="762" t="s">
        <v>968</v>
      </c>
      <c r="G92" s="760"/>
      <c r="H92" s="732"/>
    </row>
    <row r="93" spans="2:8" ht="12.75" customHeight="1">
      <c r="B93" s="750"/>
      <c r="C93" s="1125"/>
      <c r="D93" s="763" t="s">
        <v>969</v>
      </c>
      <c r="E93" s="763" t="s">
        <v>969</v>
      </c>
      <c r="F93" s="764" t="s">
        <v>969</v>
      </c>
      <c r="G93" s="760"/>
      <c r="H93" s="732"/>
    </row>
    <row r="94" spans="2:8" ht="17.100000000000001" customHeight="1">
      <c r="B94" s="1051" t="s">
        <v>974</v>
      </c>
      <c r="C94" s="1052"/>
      <c r="D94" s="1052"/>
      <c r="E94" s="1052"/>
      <c r="F94" s="1052"/>
      <c r="G94" s="1053"/>
      <c r="H94" s="732"/>
    </row>
    <row r="95" spans="2:8" ht="110.1" customHeight="1">
      <c r="B95" s="1133" t="s">
        <v>975</v>
      </c>
      <c r="C95" s="1134"/>
      <c r="D95" s="1134"/>
      <c r="E95" s="1134"/>
      <c r="F95" s="1134"/>
      <c r="G95" s="1135"/>
      <c r="H95" s="732"/>
    </row>
    <row r="96" spans="2:8" ht="235.5" customHeight="1">
      <c r="B96" s="1136" t="s">
        <v>976</v>
      </c>
      <c r="C96" s="1137"/>
      <c r="D96" s="1137"/>
      <c r="E96" s="1137"/>
      <c r="F96" s="1137"/>
      <c r="G96" s="1138" t="s">
        <v>959</v>
      </c>
      <c r="H96" s="732"/>
    </row>
    <row r="97" spans="2:8" ht="120" customHeight="1" thickBot="1">
      <c r="B97" s="1140" t="s">
        <v>977</v>
      </c>
      <c r="C97" s="1141"/>
      <c r="D97" s="1141"/>
      <c r="E97" s="1141"/>
      <c r="F97" s="1141"/>
      <c r="G97" s="1139"/>
      <c r="H97" s="726"/>
    </row>
    <row r="98" spans="2:8" ht="15" customHeight="1">
      <c r="B98" s="1132" t="s">
        <v>978</v>
      </c>
      <c r="C98" s="1132"/>
      <c r="D98" s="1132"/>
      <c r="E98" s="1132"/>
      <c r="F98" s="1132"/>
      <c r="G98" s="1132"/>
    </row>
    <row r="99" spans="2:8" ht="15" customHeight="1">
      <c r="B99" s="1131" t="s">
        <v>979</v>
      </c>
      <c r="C99" s="1131"/>
      <c r="D99" s="1131"/>
      <c r="E99" s="1131"/>
      <c r="F99" s="1131"/>
      <c r="G99" s="1131"/>
    </row>
    <row r="100" spans="2:8" ht="15" customHeight="1">
      <c r="B100" s="1132" t="s">
        <v>980</v>
      </c>
      <c r="C100" s="1132"/>
      <c r="D100" s="1132"/>
      <c r="E100" s="1132"/>
      <c r="F100" s="1132"/>
      <c r="G100" s="1132"/>
    </row>
    <row r="101" spans="2:8" ht="15" customHeight="1">
      <c r="B101" s="1132" t="s">
        <v>981</v>
      </c>
      <c r="C101" s="1132"/>
      <c r="D101" s="1132"/>
      <c r="E101" s="1132"/>
      <c r="F101" s="1132"/>
      <c r="G101" s="1132"/>
    </row>
    <row r="102" spans="2:8" ht="15" customHeight="1">
      <c r="B102" s="1132" t="s">
        <v>982</v>
      </c>
      <c r="C102" s="1132"/>
      <c r="D102" s="1132"/>
      <c r="E102" s="1132"/>
      <c r="F102" s="1132"/>
      <c r="G102" s="1132"/>
    </row>
    <row r="103" spans="2:8" ht="15" customHeight="1">
      <c r="B103" s="1132" t="s">
        <v>983</v>
      </c>
      <c r="C103" s="1132"/>
      <c r="D103" s="1132"/>
      <c r="E103" s="1132"/>
      <c r="F103" s="1132"/>
      <c r="G103" s="1132"/>
    </row>
    <row r="104" spans="2:8" ht="15" customHeight="1">
      <c r="B104" s="1132" t="s">
        <v>984</v>
      </c>
      <c r="C104" s="1132"/>
      <c r="D104" s="1132"/>
      <c r="E104" s="1132"/>
      <c r="F104" s="1132"/>
      <c r="G104" s="1132"/>
    </row>
    <row r="105" spans="2:8" ht="45" customHeight="1">
      <c r="B105" s="1132" t="s">
        <v>985</v>
      </c>
      <c r="C105" s="1132"/>
      <c r="D105" s="1132"/>
      <c r="E105" s="1132"/>
      <c r="F105" s="1132"/>
      <c r="G105" s="1132"/>
    </row>
    <row r="106" spans="2:8" ht="15" customHeight="1">
      <c r="B106" s="1132" t="s">
        <v>986</v>
      </c>
      <c r="C106" s="1132"/>
      <c r="D106" s="1132"/>
      <c r="E106" s="1132"/>
      <c r="F106" s="1132"/>
      <c r="G106" s="1132"/>
    </row>
    <row r="107" spans="2:8" ht="15" customHeight="1"/>
    <row r="108" spans="2:8" ht="15" thickBot="1">
      <c r="B108" s="177"/>
    </row>
    <row r="109" spans="2:8" ht="20.100000000000001" customHeight="1" thickBot="1">
      <c r="B109" s="1045" t="s">
        <v>987</v>
      </c>
      <c r="C109" s="1046"/>
      <c r="D109" s="1046"/>
      <c r="E109" s="1046"/>
      <c r="F109" s="1046"/>
      <c r="G109" s="1046"/>
      <c r="H109" s="732"/>
    </row>
    <row r="110" spans="2:8" ht="39.950000000000003" customHeight="1">
      <c r="B110" s="1064" t="s">
        <v>988</v>
      </c>
      <c r="C110" s="1065"/>
      <c r="D110" s="1065"/>
      <c r="E110" s="1065"/>
      <c r="F110" s="1065"/>
      <c r="G110" s="1066"/>
      <c r="H110" s="732"/>
    </row>
    <row r="111" spans="2:8" ht="17.100000000000001" customHeight="1">
      <c r="B111" s="1051" t="s">
        <v>989</v>
      </c>
      <c r="C111" s="1052"/>
      <c r="D111" s="1052"/>
      <c r="E111" s="1052"/>
      <c r="F111" s="1052"/>
      <c r="G111" s="1053"/>
      <c r="H111" s="1054"/>
    </row>
    <row r="112" spans="2:8" ht="150" customHeight="1">
      <c r="B112" s="1108" t="s">
        <v>990</v>
      </c>
      <c r="C112" s="1109"/>
      <c r="D112" s="1109"/>
      <c r="E112" s="1109"/>
      <c r="F112" s="1109"/>
      <c r="G112" s="1110"/>
      <c r="H112" s="1054"/>
    </row>
    <row r="113" spans="2:8" ht="150" customHeight="1">
      <c r="B113" s="1058" t="s">
        <v>991</v>
      </c>
      <c r="C113" s="1059"/>
      <c r="D113" s="1059"/>
      <c r="E113" s="1059"/>
      <c r="F113" s="1060"/>
      <c r="G113" s="765" t="s">
        <v>992</v>
      </c>
      <c r="H113" s="732"/>
    </row>
    <row r="114" spans="2:8" ht="17.100000000000001" customHeight="1">
      <c r="B114" s="1051" t="s">
        <v>993</v>
      </c>
      <c r="C114" s="1052"/>
      <c r="D114" s="1052"/>
      <c r="E114" s="1052"/>
      <c r="F114" s="1052"/>
      <c r="G114" s="1053"/>
      <c r="H114" s="1054"/>
    </row>
    <row r="115" spans="2:8" ht="50.1" customHeight="1">
      <c r="B115" s="1055" t="s">
        <v>994</v>
      </c>
      <c r="C115" s="1056"/>
      <c r="D115" s="1056"/>
      <c r="E115" s="1056"/>
      <c r="F115" s="1056"/>
      <c r="G115" s="1057"/>
      <c r="H115" s="1054"/>
    </row>
    <row r="116" spans="2:8" ht="60" customHeight="1" thickBot="1">
      <c r="B116" s="1079" t="s">
        <v>995</v>
      </c>
      <c r="C116" s="1080"/>
      <c r="D116" s="1080"/>
      <c r="E116" s="1080"/>
      <c r="F116" s="1081"/>
      <c r="G116" s="766" t="s">
        <v>996</v>
      </c>
      <c r="H116" s="726"/>
    </row>
    <row r="117" spans="2:8" ht="15" customHeight="1">
      <c r="B117" s="1142" t="s">
        <v>997</v>
      </c>
      <c r="C117" s="1142"/>
      <c r="D117" s="1142"/>
      <c r="E117" s="1142"/>
      <c r="F117" s="1142"/>
      <c r="G117" s="1142"/>
    </row>
    <row r="118" spans="2:8" ht="13.9" customHeight="1">
      <c r="B118" s="1132" t="s">
        <v>998</v>
      </c>
      <c r="C118" s="1132"/>
      <c r="D118" s="1132"/>
      <c r="E118" s="1132"/>
      <c r="F118" s="1132"/>
      <c r="G118" s="1132"/>
    </row>
    <row r="119" spans="2:8" ht="13.9" customHeight="1"/>
    <row r="120" spans="2:8" ht="15.75" thickBot="1">
      <c r="B120"/>
      <c r="C120" s="177"/>
    </row>
    <row r="121" spans="2:8" ht="20.100000000000001" customHeight="1">
      <c r="B121" s="1045" t="s">
        <v>999</v>
      </c>
      <c r="C121" s="1046"/>
      <c r="D121" s="1046"/>
      <c r="E121" s="1046"/>
      <c r="F121" s="1046"/>
      <c r="G121" s="1047"/>
      <c r="H121" s="732"/>
    </row>
    <row r="122" spans="2:8" ht="39.950000000000003" customHeight="1">
      <c r="B122" s="1048" t="s">
        <v>1000</v>
      </c>
      <c r="C122" s="1049"/>
      <c r="D122" s="1049"/>
      <c r="E122" s="1049"/>
      <c r="F122" s="1049"/>
      <c r="G122" s="1050"/>
      <c r="H122" s="768"/>
    </row>
    <row r="123" spans="2:8" ht="17.100000000000001" customHeight="1">
      <c r="B123" s="1051" t="s">
        <v>1001</v>
      </c>
      <c r="C123" s="1052"/>
      <c r="D123" s="1052"/>
      <c r="E123" s="1052"/>
      <c r="F123" s="1052"/>
      <c r="G123" s="1053"/>
      <c r="H123" s="1054"/>
    </row>
    <row r="124" spans="2:8" ht="80.099999999999994" customHeight="1">
      <c r="B124" s="1055" t="s">
        <v>1002</v>
      </c>
      <c r="C124" s="1056"/>
      <c r="D124" s="1056"/>
      <c r="E124" s="1056"/>
      <c r="F124" s="1056"/>
      <c r="G124" s="1057"/>
      <c r="H124" s="1054"/>
    </row>
    <row r="125" spans="2:8" ht="99.95" customHeight="1" thickBot="1">
      <c r="B125" s="1079" t="s">
        <v>1003</v>
      </c>
      <c r="C125" s="1080"/>
      <c r="D125" s="1080"/>
      <c r="E125" s="1080"/>
      <c r="F125" s="1081"/>
      <c r="G125" s="742" t="s">
        <v>1004</v>
      </c>
      <c r="H125" s="726"/>
    </row>
    <row r="126" spans="2:8" ht="15" customHeight="1">
      <c r="B126" s="1142" t="s">
        <v>1005</v>
      </c>
      <c r="C126" s="1142"/>
      <c r="D126" s="1142"/>
      <c r="E126" s="1142"/>
      <c r="F126" s="1142"/>
      <c r="G126" s="1142"/>
    </row>
    <row r="127" spans="2:8" ht="13.9" customHeight="1">
      <c r="C127" s="769"/>
      <c r="D127" s="769"/>
      <c r="E127" s="769"/>
      <c r="F127" s="769"/>
      <c r="G127" s="769"/>
    </row>
    <row r="128" spans="2:8" ht="15" thickBot="1">
      <c r="B128" s="770"/>
      <c r="C128" s="770"/>
      <c r="D128" s="770"/>
      <c r="E128" s="770"/>
      <c r="F128" s="770"/>
      <c r="G128" s="770"/>
    </row>
    <row r="129" spans="2:8" ht="20.100000000000001" customHeight="1" thickBot="1">
      <c r="B129" s="1143" t="s">
        <v>1006</v>
      </c>
      <c r="C129" s="1143"/>
      <c r="D129" s="1143"/>
      <c r="E129" s="1143"/>
      <c r="F129" s="1143"/>
      <c r="G129" s="1144"/>
      <c r="H129" s="732"/>
    </row>
    <row r="130" spans="2:8" ht="39.950000000000003" customHeight="1">
      <c r="B130" s="1064" t="s">
        <v>1007</v>
      </c>
      <c r="C130" s="1065"/>
      <c r="D130" s="1065"/>
      <c r="E130" s="1065"/>
      <c r="F130" s="1065"/>
      <c r="G130" s="1066"/>
      <c r="H130" s="732"/>
    </row>
    <row r="131" spans="2:8" ht="17.100000000000001" customHeight="1">
      <c r="B131" s="1051" t="s">
        <v>1008</v>
      </c>
      <c r="C131" s="1052"/>
      <c r="D131" s="1052"/>
      <c r="E131" s="1052"/>
      <c r="F131" s="1052"/>
      <c r="G131" s="1053"/>
      <c r="H131" s="1054"/>
    </row>
    <row r="132" spans="2:8" ht="129.94999999999999" customHeight="1">
      <c r="B132" s="1108" t="s">
        <v>1009</v>
      </c>
      <c r="C132" s="1109"/>
      <c r="D132" s="1109"/>
      <c r="E132" s="1109"/>
      <c r="F132" s="1109"/>
      <c r="G132" s="1110"/>
      <c r="H132" s="1054"/>
    </row>
    <row r="133" spans="2:8" ht="133.5" customHeight="1">
      <c r="B133" s="1058" t="s">
        <v>1010</v>
      </c>
      <c r="C133" s="1059"/>
      <c r="D133" s="1059"/>
      <c r="E133" s="1059"/>
      <c r="F133" s="1060"/>
      <c r="G133" s="748" t="s">
        <v>1011</v>
      </c>
      <c r="H133" s="732"/>
    </row>
    <row r="134" spans="2:8" ht="17.100000000000001" customHeight="1">
      <c r="B134" s="1051" t="s">
        <v>1012</v>
      </c>
      <c r="C134" s="1052"/>
      <c r="D134" s="1052"/>
      <c r="E134" s="1052"/>
      <c r="F134" s="1052"/>
      <c r="G134" s="1053"/>
      <c r="H134" s="732"/>
    </row>
    <row r="135" spans="2:8" ht="35.1" customHeight="1">
      <c r="B135" s="1055" t="s">
        <v>1013</v>
      </c>
      <c r="C135" s="1056"/>
      <c r="D135" s="1056"/>
      <c r="E135" s="1056"/>
      <c r="F135" s="1056"/>
      <c r="G135" s="1057"/>
      <c r="H135" s="732"/>
    </row>
    <row r="136" spans="2:8" ht="65.099999999999994" customHeight="1">
      <c r="B136" s="1058" t="s">
        <v>1014</v>
      </c>
      <c r="C136" s="1059"/>
      <c r="D136" s="1059"/>
      <c r="E136" s="1059"/>
      <c r="F136" s="1060"/>
      <c r="G136" s="756" t="s">
        <v>1015</v>
      </c>
      <c r="H136" s="732"/>
    </row>
    <row r="137" spans="2:8" ht="17.100000000000001" customHeight="1">
      <c r="B137" s="1051" t="s">
        <v>1016</v>
      </c>
      <c r="C137" s="1052"/>
      <c r="D137" s="1052"/>
      <c r="E137" s="1052"/>
      <c r="F137" s="1052"/>
      <c r="G137" s="1053"/>
      <c r="H137" s="732"/>
    </row>
    <row r="138" spans="2:8" ht="50.1" customHeight="1">
      <c r="B138" s="1055" t="s">
        <v>1017</v>
      </c>
      <c r="C138" s="1056"/>
      <c r="D138" s="1056"/>
      <c r="E138" s="1056"/>
      <c r="F138" s="1056"/>
      <c r="G138" s="1057"/>
      <c r="H138" s="732"/>
    </row>
    <row r="139" spans="2:8" ht="65.099999999999994" customHeight="1">
      <c r="B139" s="1058" t="s">
        <v>1018</v>
      </c>
      <c r="C139" s="1059"/>
      <c r="D139" s="1059"/>
      <c r="E139" s="1059"/>
      <c r="F139" s="1060"/>
      <c r="G139" s="749" t="s">
        <v>1019</v>
      </c>
      <c r="H139" s="732"/>
    </row>
    <row r="140" spans="2:8" ht="17.100000000000001" customHeight="1">
      <c r="B140" s="1085" t="s">
        <v>909</v>
      </c>
      <c r="C140" s="1086"/>
      <c r="D140" s="1086"/>
      <c r="E140" s="1086"/>
      <c r="F140" s="1086"/>
      <c r="G140" s="1087"/>
      <c r="H140" s="732"/>
    </row>
    <row r="141" spans="2:8" ht="15" customHeight="1">
      <c r="B141" s="1111" t="s">
        <v>1020</v>
      </c>
      <c r="C141" s="1091"/>
      <c r="D141" s="1091"/>
      <c r="E141" s="1091"/>
      <c r="F141" s="1091"/>
      <c r="G141" s="1092"/>
      <c r="H141" s="732"/>
    </row>
    <row r="142" spans="2:8" ht="15" customHeight="1">
      <c r="B142" s="1145" t="s">
        <v>1021</v>
      </c>
      <c r="C142" s="1146"/>
      <c r="D142" s="1146"/>
      <c r="E142" s="1146"/>
      <c r="F142" s="1146"/>
      <c r="G142" s="1147"/>
      <c r="H142" s="732"/>
    </row>
    <row r="143" spans="2:8" ht="35.25" customHeight="1">
      <c r="B143" s="1111" t="s">
        <v>1022</v>
      </c>
      <c r="C143" s="1091"/>
      <c r="D143" s="1091"/>
      <c r="E143" s="1091"/>
      <c r="F143" s="1091"/>
      <c r="G143" s="1092"/>
      <c r="H143" s="732"/>
    </row>
    <row r="144" spans="2:8" ht="15" customHeight="1">
      <c r="B144" s="1145" t="s">
        <v>1021</v>
      </c>
      <c r="C144" s="1146"/>
      <c r="D144" s="1146"/>
      <c r="E144" s="1146"/>
      <c r="F144" s="1146"/>
      <c r="G144" s="1147"/>
      <c r="H144" s="732"/>
    </row>
    <row r="145" spans="2:8" ht="15" customHeight="1">
      <c r="B145" s="1111" t="s">
        <v>1023</v>
      </c>
      <c r="C145" s="1091"/>
      <c r="D145" s="1091"/>
      <c r="E145" s="1091"/>
      <c r="F145" s="1091"/>
      <c r="G145" s="1092"/>
      <c r="H145" s="732"/>
    </row>
    <row r="146" spans="2:8" ht="15" customHeight="1" thickBot="1">
      <c r="B146" s="1148" t="s">
        <v>912</v>
      </c>
      <c r="C146" s="1149"/>
      <c r="D146" s="1149"/>
      <c r="E146" s="1149"/>
      <c r="F146" s="1149"/>
      <c r="G146" s="1150"/>
      <c r="H146" s="726"/>
    </row>
    <row r="147" spans="2:8" ht="35.1" customHeight="1">
      <c r="B147" s="1142" t="s">
        <v>1024</v>
      </c>
      <c r="C147" s="1142"/>
      <c r="D147" s="1142"/>
      <c r="E147" s="1142"/>
      <c r="F147" s="1142"/>
      <c r="G147" s="1142"/>
    </row>
    <row r="148" spans="2:8" ht="13.9" customHeight="1">
      <c r="C148" s="769"/>
      <c r="D148" s="769"/>
      <c r="E148" s="769"/>
      <c r="F148" s="769"/>
      <c r="G148" s="769"/>
    </row>
    <row r="149" spans="2:8" ht="15" thickBot="1">
      <c r="B149" s="771"/>
    </row>
    <row r="150" spans="2:8" ht="20.100000000000001" customHeight="1">
      <c r="B150" s="1045" t="s">
        <v>1025</v>
      </c>
      <c r="C150" s="1046"/>
      <c r="D150" s="1046"/>
      <c r="E150" s="1046"/>
      <c r="F150" s="1046"/>
      <c r="G150" s="1047"/>
      <c r="H150" s="732"/>
    </row>
    <row r="151" spans="2:8" ht="39.950000000000003" customHeight="1">
      <c r="B151" s="1048" t="s">
        <v>1026</v>
      </c>
      <c r="C151" s="1049"/>
      <c r="D151" s="1049"/>
      <c r="E151" s="1049"/>
      <c r="F151" s="1049"/>
      <c r="G151" s="1050"/>
      <c r="H151" s="732"/>
    </row>
    <row r="152" spans="2:8" ht="17.100000000000001" customHeight="1">
      <c r="B152" s="1051" t="s">
        <v>1027</v>
      </c>
      <c r="C152" s="1052"/>
      <c r="D152" s="1052"/>
      <c r="E152" s="1052"/>
      <c r="F152" s="1052"/>
      <c r="G152" s="1053"/>
      <c r="H152" s="1054"/>
    </row>
    <row r="153" spans="2:8" ht="60.6" customHeight="1">
      <c r="B153" s="1108" t="s">
        <v>1028</v>
      </c>
      <c r="C153" s="1109"/>
      <c r="D153" s="1109"/>
      <c r="E153" s="1109"/>
      <c r="F153" s="1109"/>
      <c r="G153" s="1110"/>
      <c r="H153" s="1054"/>
    </row>
    <row r="154" spans="2:8" ht="63" customHeight="1">
      <c r="B154" s="1058" t="s">
        <v>1029</v>
      </c>
      <c r="C154" s="1059"/>
      <c r="D154" s="1059"/>
      <c r="E154" s="1059"/>
      <c r="F154" s="1060"/>
      <c r="G154" s="748" t="s">
        <v>1030</v>
      </c>
      <c r="H154" s="732"/>
    </row>
    <row r="155" spans="2:8" ht="17.100000000000001" customHeight="1">
      <c r="B155" s="1051" t="s">
        <v>1031</v>
      </c>
      <c r="C155" s="1052"/>
      <c r="D155" s="1052"/>
      <c r="E155" s="1052"/>
      <c r="F155" s="1052"/>
      <c r="G155" s="1053"/>
      <c r="H155" s="732"/>
    </row>
    <row r="156" spans="2:8" ht="103.5" customHeight="1">
      <c r="B156" s="1055" t="s">
        <v>1032</v>
      </c>
      <c r="C156" s="1056"/>
      <c r="D156" s="1056"/>
      <c r="E156" s="1056"/>
      <c r="F156" s="1056"/>
      <c r="G156" s="1057"/>
      <c r="H156" s="732"/>
    </row>
    <row r="157" spans="2:8" ht="20.100000000000001" customHeight="1">
      <c r="B157" s="1058" t="s">
        <v>1033</v>
      </c>
      <c r="C157" s="1059"/>
      <c r="D157" s="1059"/>
      <c r="E157" s="1059"/>
      <c r="F157" s="1060"/>
      <c r="G157" s="765" t="s">
        <v>1030</v>
      </c>
      <c r="H157" s="732"/>
    </row>
    <row r="158" spans="2:8" ht="17.100000000000001" customHeight="1">
      <c r="B158" s="1051" t="s">
        <v>1034</v>
      </c>
      <c r="C158" s="1052"/>
      <c r="D158" s="1052"/>
      <c r="E158" s="1052"/>
      <c r="F158" s="1052"/>
      <c r="G158" s="1053"/>
      <c r="H158" s="732"/>
    </row>
    <row r="159" spans="2:8" ht="24.95" customHeight="1">
      <c r="B159" s="1055" t="s">
        <v>1035</v>
      </c>
      <c r="C159" s="1056"/>
      <c r="D159" s="1056"/>
      <c r="E159" s="1056"/>
      <c r="F159" s="1056"/>
      <c r="G159" s="1057"/>
      <c r="H159" s="732"/>
    </row>
    <row r="160" spans="2:8" ht="90" customHeight="1">
      <c r="B160" s="1058" t="s">
        <v>1036</v>
      </c>
      <c r="C160" s="1059"/>
      <c r="D160" s="1059"/>
      <c r="E160" s="1059"/>
      <c r="F160" s="1060"/>
      <c r="G160" s="748" t="s">
        <v>1030</v>
      </c>
      <c r="H160" s="732"/>
    </row>
    <row r="161" spans="1:8" ht="17.100000000000001" customHeight="1">
      <c r="B161" s="1051" t="s">
        <v>1037</v>
      </c>
      <c r="C161" s="1052"/>
      <c r="D161" s="1052"/>
      <c r="E161" s="1052"/>
      <c r="F161" s="1052"/>
      <c r="G161" s="1053"/>
      <c r="H161" s="732"/>
    </row>
    <row r="162" spans="1:8" ht="107.25" customHeight="1">
      <c r="B162" s="1157" t="s">
        <v>1038</v>
      </c>
      <c r="C162" s="1158"/>
      <c r="D162" s="1158"/>
      <c r="E162" s="1158"/>
      <c r="F162" s="1158"/>
      <c r="G162" s="1159"/>
      <c r="H162" s="732"/>
    </row>
    <row r="163" spans="1:8" s="37" customFormat="1" ht="15" customHeight="1">
      <c r="A163" s="772"/>
      <c r="B163" s="1160" t="s">
        <v>1039</v>
      </c>
      <c r="C163" s="1161"/>
      <c r="D163" s="1161"/>
      <c r="E163" s="1155" t="s">
        <v>1040</v>
      </c>
      <c r="F163" s="1155"/>
      <c r="G163" s="1156"/>
      <c r="H163" s="732"/>
    </row>
    <row r="164" spans="1:8" s="37" customFormat="1" ht="15" customHeight="1">
      <c r="A164" s="772"/>
      <c r="B164" s="1151" t="s">
        <v>1041</v>
      </c>
      <c r="C164" s="1152"/>
      <c r="D164" s="1152"/>
      <c r="E164" s="1153" t="s">
        <v>1042</v>
      </c>
      <c r="F164" s="1153"/>
      <c r="G164" s="1154"/>
      <c r="H164" s="732"/>
    </row>
    <row r="165" spans="1:8" s="37" customFormat="1" ht="15" customHeight="1">
      <c r="A165" s="772"/>
      <c r="B165" s="1151" t="s">
        <v>1043</v>
      </c>
      <c r="C165" s="1152"/>
      <c r="D165" s="1152"/>
      <c r="E165" s="1155" t="s">
        <v>1044</v>
      </c>
      <c r="F165" s="1155"/>
      <c r="G165" s="1156"/>
      <c r="H165" s="732"/>
    </row>
    <row r="166" spans="1:8" s="37" customFormat="1" ht="15" customHeight="1">
      <c r="A166" s="772"/>
      <c r="B166" s="1151" t="s">
        <v>1045</v>
      </c>
      <c r="C166" s="1152"/>
      <c r="D166" s="1152"/>
      <c r="E166" s="1155" t="s">
        <v>1046</v>
      </c>
      <c r="F166" s="1155"/>
      <c r="G166" s="1156"/>
      <c r="H166" s="732"/>
    </row>
    <row r="167" spans="1:8" s="37" customFormat="1" ht="15" customHeight="1">
      <c r="A167" s="772"/>
      <c r="B167" s="1151" t="s">
        <v>1047</v>
      </c>
      <c r="C167" s="1152"/>
      <c r="D167" s="1152"/>
      <c r="E167" s="1153" t="s">
        <v>1048</v>
      </c>
      <c r="F167" s="1153"/>
      <c r="G167" s="1154"/>
      <c r="H167" s="732"/>
    </row>
    <row r="168" spans="1:8" s="37" customFormat="1" ht="15" customHeight="1">
      <c r="A168" s="772"/>
      <c r="B168" s="1160" t="s">
        <v>1049</v>
      </c>
      <c r="C168" s="1161"/>
      <c r="D168" s="1161"/>
      <c r="E168" s="1153" t="s">
        <v>1050</v>
      </c>
      <c r="F168" s="1153"/>
      <c r="G168" s="1154"/>
      <c r="H168" s="732"/>
    </row>
    <row r="169" spans="1:8" s="37" customFormat="1" ht="15" customHeight="1">
      <c r="A169" s="772"/>
      <c r="B169" s="1151" t="s">
        <v>1051</v>
      </c>
      <c r="C169" s="1152"/>
      <c r="D169" s="1152"/>
      <c r="E169" s="1153" t="s">
        <v>1052</v>
      </c>
      <c r="F169" s="1153"/>
      <c r="G169" s="1154"/>
      <c r="H169" s="732"/>
    </row>
    <row r="170" spans="1:8" s="37" customFormat="1" ht="15" customHeight="1" thickBot="1">
      <c r="A170" s="772"/>
      <c r="B170" s="1151" t="s">
        <v>1053</v>
      </c>
      <c r="C170" s="1152"/>
      <c r="D170" s="1152"/>
      <c r="E170" s="1153" t="s">
        <v>1054</v>
      </c>
      <c r="F170" s="1153"/>
      <c r="G170" s="1154"/>
      <c r="H170" s="726"/>
    </row>
    <row r="171" spans="1:8" ht="22.15" customHeight="1">
      <c r="B171" s="1142" t="s">
        <v>1055</v>
      </c>
      <c r="C171" s="1142"/>
      <c r="D171" s="1142"/>
      <c r="E171" s="1142"/>
      <c r="F171" s="1142"/>
      <c r="G171" s="1142"/>
      <c r="H171" s="105"/>
    </row>
    <row r="172" spans="1:8" ht="13.9" customHeight="1">
      <c r="B172" s="1132" t="s">
        <v>1056</v>
      </c>
      <c r="C172" s="1132"/>
      <c r="D172" s="1132"/>
      <c r="E172" s="1132"/>
      <c r="F172" s="1132"/>
      <c r="G172" s="1132"/>
    </row>
    <row r="173" spans="1:8" ht="13.9" customHeight="1">
      <c r="C173" s="769"/>
      <c r="D173" s="769"/>
      <c r="E173" s="769"/>
      <c r="F173" s="769"/>
      <c r="G173" s="769"/>
    </row>
    <row r="174" spans="1:8">
      <c r="B174" s="773"/>
    </row>
    <row r="175" spans="1:8">
      <c r="B175" s="773"/>
    </row>
    <row r="176" spans="1:8">
      <c r="B176" s="773"/>
    </row>
    <row r="177" spans="2:3">
      <c r="B177" s="773"/>
    </row>
    <row r="178" spans="2:3">
      <c r="B178" s="773"/>
    </row>
    <row r="179" spans="2:3">
      <c r="B179" s="773"/>
    </row>
    <row r="180" spans="2:3">
      <c r="B180" s="773"/>
    </row>
    <row r="182" spans="2:3">
      <c r="C182" s="37"/>
    </row>
    <row r="183" spans="2:3">
      <c r="C183" s="37"/>
    </row>
    <row r="184" spans="2:3">
      <c r="C184" s="37"/>
    </row>
    <row r="185" spans="2:3">
      <c r="C185" s="37"/>
    </row>
    <row r="186" spans="2:3">
      <c r="C186" s="37"/>
    </row>
    <row r="187" spans="2:3">
      <c r="C187" s="37"/>
    </row>
    <row r="188" spans="2:3">
      <c r="C188" s="37"/>
    </row>
    <row r="189" spans="2:3">
      <c r="C189" s="37"/>
    </row>
    <row r="190" spans="2:3">
      <c r="C190" s="37"/>
    </row>
    <row r="191" spans="2:3">
      <c r="C191" s="37"/>
    </row>
    <row r="192" spans="2:3">
      <c r="C192" s="37"/>
    </row>
    <row r="193" spans="3:3">
      <c r="C193" s="37"/>
    </row>
    <row r="194" spans="3:3">
      <c r="C194" s="37"/>
    </row>
    <row r="195" spans="3:3">
      <c r="C195" s="37"/>
    </row>
    <row r="196" spans="3:3">
      <c r="C196" s="773"/>
    </row>
    <row r="197" spans="3:3">
      <c r="C197" s="37"/>
    </row>
  </sheetData>
  <mergeCells count="163">
    <mergeCell ref="B170:D170"/>
    <mergeCell ref="E170:G170"/>
    <mergeCell ref="B171:G171"/>
    <mergeCell ref="B172:G172"/>
    <mergeCell ref="B167:D167"/>
    <mergeCell ref="E167:G167"/>
    <mergeCell ref="B168:D168"/>
    <mergeCell ref="E168:G168"/>
    <mergeCell ref="B169:D169"/>
    <mergeCell ref="E169:G169"/>
    <mergeCell ref="B164:D164"/>
    <mergeCell ref="E164:G164"/>
    <mergeCell ref="B165:D165"/>
    <mergeCell ref="E165:G165"/>
    <mergeCell ref="B166:D166"/>
    <mergeCell ref="E166:G166"/>
    <mergeCell ref="B158:G158"/>
    <mergeCell ref="B159:G159"/>
    <mergeCell ref="B160:F160"/>
    <mergeCell ref="B161:G161"/>
    <mergeCell ref="B162:G162"/>
    <mergeCell ref="B163:D163"/>
    <mergeCell ref="E163:G163"/>
    <mergeCell ref="H152:H153"/>
    <mergeCell ref="B153:G153"/>
    <mergeCell ref="B154:F154"/>
    <mergeCell ref="B155:G155"/>
    <mergeCell ref="B156:G156"/>
    <mergeCell ref="B157:F157"/>
    <mergeCell ref="B145:G145"/>
    <mergeCell ref="B146:G146"/>
    <mergeCell ref="B147:G147"/>
    <mergeCell ref="B150:G150"/>
    <mergeCell ref="B151:G151"/>
    <mergeCell ref="B152:G152"/>
    <mergeCell ref="B139:F139"/>
    <mergeCell ref="B140:G140"/>
    <mergeCell ref="B141:G141"/>
    <mergeCell ref="B142:G142"/>
    <mergeCell ref="B143:G143"/>
    <mergeCell ref="B144:G144"/>
    <mergeCell ref="B133:F133"/>
    <mergeCell ref="B134:G134"/>
    <mergeCell ref="B135:G135"/>
    <mergeCell ref="B136:F136"/>
    <mergeCell ref="B137:G137"/>
    <mergeCell ref="B138:G138"/>
    <mergeCell ref="B125:F125"/>
    <mergeCell ref="B126:G126"/>
    <mergeCell ref="B129:G129"/>
    <mergeCell ref="B130:G130"/>
    <mergeCell ref="B131:G131"/>
    <mergeCell ref="H131:H132"/>
    <mergeCell ref="B132:G132"/>
    <mergeCell ref="B118:G118"/>
    <mergeCell ref="B121:G121"/>
    <mergeCell ref="B122:G122"/>
    <mergeCell ref="B123:G123"/>
    <mergeCell ref="H123:H124"/>
    <mergeCell ref="B124:G124"/>
    <mergeCell ref="B113:F113"/>
    <mergeCell ref="B114:G114"/>
    <mergeCell ref="H114:H115"/>
    <mergeCell ref="B115:G115"/>
    <mergeCell ref="B116:F116"/>
    <mergeCell ref="B117:G117"/>
    <mergeCell ref="B105:G105"/>
    <mergeCell ref="B106:G106"/>
    <mergeCell ref="B109:G109"/>
    <mergeCell ref="B110:G110"/>
    <mergeCell ref="B111:G111"/>
    <mergeCell ref="H111:H112"/>
    <mergeCell ref="B112:G112"/>
    <mergeCell ref="B99:G99"/>
    <mergeCell ref="B100:G100"/>
    <mergeCell ref="B101:G101"/>
    <mergeCell ref="B102:G102"/>
    <mergeCell ref="B103:G103"/>
    <mergeCell ref="B104:G104"/>
    <mergeCell ref="B94:G94"/>
    <mergeCell ref="B95:G95"/>
    <mergeCell ref="B96:F96"/>
    <mergeCell ref="G96:G97"/>
    <mergeCell ref="B97:F97"/>
    <mergeCell ref="B98:G98"/>
    <mergeCell ref="B79:G79"/>
    <mergeCell ref="B80:G80"/>
    <mergeCell ref="C82:C84"/>
    <mergeCell ref="C85:C87"/>
    <mergeCell ref="C88:C90"/>
    <mergeCell ref="C91:C93"/>
    <mergeCell ref="B73:G73"/>
    <mergeCell ref="B74:F74"/>
    <mergeCell ref="B75:G75"/>
    <mergeCell ref="B76:F76"/>
    <mergeCell ref="B77:G77"/>
    <mergeCell ref="B78:F78"/>
    <mergeCell ref="D67:G67"/>
    <mergeCell ref="D68:G68"/>
    <mergeCell ref="D69:G69"/>
    <mergeCell ref="D70:G70"/>
    <mergeCell ref="D71:G71"/>
    <mergeCell ref="D72:G72"/>
    <mergeCell ref="B59:F59"/>
    <mergeCell ref="B60:G60"/>
    <mergeCell ref="H60:H73"/>
    <mergeCell ref="D61:G61"/>
    <mergeCell ref="B62:B72"/>
    <mergeCell ref="D62:G62"/>
    <mergeCell ref="D63:G63"/>
    <mergeCell ref="D64:G64"/>
    <mergeCell ref="D65:G65"/>
    <mergeCell ref="D66:G66"/>
    <mergeCell ref="B54:G54"/>
    <mergeCell ref="B55:G55"/>
    <mergeCell ref="B56:G56"/>
    <mergeCell ref="B57:G57"/>
    <mergeCell ref="H57:H58"/>
    <mergeCell ref="B58:G58"/>
    <mergeCell ref="C48:G48"/>
    <mergeCell ref="B49:G49"/>
    <mergeCell ref="B50:G50"/>
    <mergeCell ref="B51:G51"/>
    <mergeCell ref="B52:G52"/>
    <mergeCell ref="B53:G53"/>
    <mergeCell ref="B42:F42"/>
    <mergeCell ref="B43:G43"/>
    <mergeCell ref="B44:G44"/>
    <mergeCell ref="C45:G45"/>
    <mergeCell ref="C46:G46"/>
    <mergeCell ref="C47:G47"/>
    <mergeCell ref="B36:F36"/>
    <mergeCell ref="B37:G37"/>
    <mergeCell ref="B38:F38"/>
    <mergeCell ref="B39:G39"/>
    <mergeCell ref="B40:F40"/>
    <mergeCell ref="B41:G41"/>
    <mergeCell ref="B31:G31"/>
    <mergeCell ref="B32:G32"/>
    <mergeCell ref="H32:H33"/>
    <mergeCell ref="B33:G33"/>
    <mergeCell ref="B34:F34"/>
    <mergeCell ref="B35:G35"/>
    <mergeCell ref="B16:G16"/>
    <mergeCell ref="B19:G19"/>
    <mergeCell ref="B24:G24"/>
    <mergeCell ref="B25:G25"/>
    <mergeCell ref="B27:F27"/>
    <mergeCell ref="B30:G30"/>
    <mergeCell ref="B11:G11"/>
    <mergeCell ref="B12:G12"/>
    <mergeCell ref="B13:G13"/>
    <mergeCell ref="H13:H14"/>
    <mergeCell ref="B14:G14"/>
    <mergeCell ref="B15:E15"/>
    <mergeCell ref="F15:G15"/>
    <mergeCell ref="B3:G3"/>
    <mergeCell ref="B5:B6"/>
    <mergeCell ref="C5:C6"/>
    <mergeCell ref="D5:D6"/>
    <mergeCell ref="E5:E6"/>
    <mergeCell ref="F5:F6"/>
    <mergeCell ref="G5:G6"/>
  </mergeCells>
  <hyperlinks>
    <hyperlink ref="A1" location="'0_Content'!B6" display="Back to content" xr:uid="{EB9F93D9-15BC-401F-90A6-82170CBA5E55}"/>
    <hyperlink ref="A2" location="'0.1_Index'!B3" display="Index" xr:uid="{F505BE6D-229F-412C-873E-2186244452B8}"/>
    <hyperlink ref="C5:C6" location="'5.2_PRB'!B30" display="'5.2_PRB'!B30" xr:uid="{86E483BF-6A64-43C5-82A2-D475A8730EB4}"/>
    <hyperlink ref="D5:D6" location="'5.2_PRB'!B109" display="'5.2_PRB'!B109" xr:uid="{A65F2A42-EC95-4C4C-9094-5FA683F8E546}"/>
    <hyperlink ref="E5:E6" location="'5.2_PRB'!B121" display="'5.2_PRB'!B121" xr:uid="{91B2BA27-0075-417D-ACEE-8159D5DA52D5}"/>
    <hyperlink ref="F5:F6" location="'5.2_PRB'!B129" display="'5.2_PRB'!B129" xr:uid="{C23271CE-D580-4525-9BA1-9860E1FBBB00}"/>
    <hyperlink ref="G5:G6" location="'5.2_PRB'!B160" display="'5.2_PRB'!B160" xr:uid="{F7F4F4FB-AA72-42AD-9478-CCDF57F45DC2}"/>
    <hyperlink ref="B5:B6" location="'5.2_PRB'!B11" display="'5.2_PRB'!B11" xr:uid="{A87962FF-36E2-4F36-B9AE-F38D92671028}"/>
  </hyperlinks>
  <pageMargins left="0.7" right="0.7" top="0.75" bottom="0.75" header="0.3" footer="0.3"/>
  <pageSetup paperSize="9" orientation="portrait" r:id="rId1"/>
  <headerFooter>
    <oddHeader>&amp;C&amp;"Calibri"&amp;11&amp;K000000</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4067-0F0B-43F5-9F59-5CACFDB4D40B}">
  <sheetPr codeName="Sheet4">
    <tabColor rgb="FF004F95"/>
  </sheetPr>
  <dimension ref="A1:I133"/>
  <sheetViews>
    <sheetView showGridLines="0" zoomScale="80" zoomScaleNormal="80" workbookViewId="0">
      <pane ySplit="12" topLeftCell="A103" activePane="bottomLeft" state="frozen"/>
      <selection pane="bottomLeft" activeCell="B99" sqref="B99:H99"/>
    </sheetView>
  </sheetViews>
  <sheetFormatPr defaultColWidth="9.140625" defaultRowHeight="14.25"/>
  <cols>
    <col min="1" max="1" width="17.42578125" style="105" customWidth="1"/>
    <col min="2" max="2" width="32.85546875" style="105" customWidth="1"/>
    <col min="3" max="8" width="35.7109375" style="105" customWidth="1"/>
    <col min="9" max="9" width="11.42578125" style="105" bestFit="1" customWidth="1"/>
    <col min="10" max="16384" width="9.140625" style="105"/>
  </cols>
  <sheetData>
    <row r="1" spans="1:8" ht="15">
      <c r="A1" s="33" t="s">
        <v>28</v>
      </c>
      <c r="B1" s="72"/>
      <c r="C1" s="72"/>
      <c r="D1" s="72"/>
      <c r="E1" s="72"/>
    </row>
    <row r="2" spans="1:8" ht="15">
      <c r="A2" s="33" t="s">
        <v>131</v>
      </c>
      <c r="B2" s="72"/>
      <c r="C2" s="72"/>
      <c r="D2" s="72"/>
      <c r="E2" s="72"/>
    </row>
    <row r="3" spans="1:8" s="96" customFormat="1" ht="20.100000000000001" customHeight="1">
      <c r="B3" s="1039" t="s">
        <v>1057</v>
      </c>
      <c r="C3" s="899"/>
      <c r="D3" s="899"/>
      <c r="E3" s="899"/>
      <c r="F3" s="899"/>
      <c r="G3" s="899"/>
      <c r="H3" s="899"/>
    </row>
    <row r="5" spans="1:8" ht="15" customHeight="1">
      <c r="B5" s="881" t="s">
        <v>1058</v>
      </c>
      <c r="C5" s="881"/>
      <c r="D5" s="881"/>
      <c r="E5" s="881"/>
      <c r="F5" s="881"/>
      <c r="G5" s="881"/>
      <c r="H5" s="881"/>
    </row>
    <row r="6" spans="1:8" ht="15" customHeight="1">
      <c r="B6" s="881"/>
      <c r="C6" s="881"/>
      <c r="D6" s="881"/>
      <c r="E6" s="881"/>
      <c r="F6" s="881"/>
      <c r="G6" s="881"/>
      <c r="H6" s="881"/>
    </row>
    <row r="7" spans="1:8" ht="19.5" customHeight="1"/>
    <row r="8" spans="1:8" ht="19.5" customHeight="1"/>
    <row r="9" spans="1:8" ht="19.5" customHeight="1"/>
    <row r="10" spans="1:8" ht="19.5" customHeight="1"/>
    <row r="11" spans="1:8" ht="19.5" customHeight="1"/>
    <row r="12" spans="1:8" ht="19.5" customHeight="1"/>
    <row r="13" spans="1:8" ht="19.5" customHeight="1"/>
    <row r="14" spans="1:8" ht="19.5" customHeight="1" thickBot="1"/>
    <row r="15" spans="1:8" ht="39.950000000000003" customHeight="1" thickBot="1">
      <c r="B15" s="1178" t="s">
        <v>1059</v>
      </c>
      <c r="C15" s="1179"/>
      <c r="D15" s="1179"/>
      <c r="E15" s="1179"/>
      <c r="F15" s="1179"/>
      <c r="G15" s="1179"/>
      <c r="H15" s="1180"/>
    </row>
    <row r="16" spans="1:8" s="262" customFormat="1" ht="30" customHeight="1" thickBot="1">
      <c r="B16" s="775" t="s">
        <v>1060</v>
      </c>
      <c r="C16" s="1194" t="s">
        <v>49</v>
      </c>
      <c r="D16" s="1195"/>
      <c r="E16" s="1194" t="s">
        <v>49</v>
      </c>
      <c r="F16" s="1195"/>
      <c r="G16" s="1194" t="s">
        <v>49</v>
      </c>
      <c r="H16" s="1195"/>
    </row>
    <row r="17" spans="2:9" ht="134.25" customHeight="1" thickBot="1">
      <c r="B17" s="775" t="s">
        <v>1061</v>
      </c>
      <c r="C17" s="1196" t="s">
        <v>1062</v>
      </c>
      <c r="D17" s="1197"/>
      <c r="E17" s="1198" t="s">
        <v>1063</v>
      </c>
      <c r="F17" s="1197"/>
      <c r="G17" s="1196" t="s">
        <v>1064</v>
      </c>
      <c r="H17" s="1197"/>
    </row>
    <row r="18" spans="2:9" ht="45" customHeight="1">
      <c r="B18" s="1190" t="s">
        <v>1065</v>
      </c>
      <c r="C18" s="1165" t="s">
        <v>1066</v>
      </c>
      <c r="D18" s="1169"/>
      <c r="E18" s="1192" t="s">
        <v>1067</v>
      </c>
      <c r="F18" s="1193"/>
      <c r="G18" s="1192" t="s">
        <v>1068</v>
      </c>
      <c r="H18" s="1193"/>
    </row>
    <row r="19" spans="2:9" ht="45" customHeight="1">
      <c r="B19" s="1190"/>
      <c r="C19" s="1165" t="s">
        <v>1069</v>
      </c>
      <c r="D19" s="1169"/>
      <c r="E19" s="1165" t="s">
        <v>1070</v>
      </c>
      <c r="F19" s="1169"/>
      <c r="G19" s="1165" t="s">
        <v>1071</v>
      </c>
      <c r="H19" s="1169"/>
    </row>
    <row r="20" spans="2:9" ht="45" customHeight="1">
      <c r="B20" s="1190"/>
      <c r="C20" s="1165" t="s">
        <v>1072</v>
      </c>
      <c r="D20" s="1169"/>
      <c r="E20" s="1165" t="s">
        <v>1073</v>
      </c>
      <c r="F20" s="1169"/>
      <c r="G20" s="1165" t="s">
        <v>1074</v>
      </c>
      <c r="H20" s="1169"/>
    </row>
    <row r="21" spans="2:9" ht="45" customHeight="1">
      <c r="B21" s="1190"/>
      <c r="C21" s="1165" t="s">
        <v>1075</v>
      </c>
      <c r="D21" s="1169"/>
      <c r="E21" s="1170"/>
      <c r="F21" s="1171"/>
      <c r="G21" s="1165" t="s">
        <v>1076</v>
      </c>
      <c r="H21" s="1169"/>
    </row>
    <row r="22" spans="2:9" ht="45" customHeight="1">
      <c r="B22" s="1190"/>
      <c r="C22" s="1184"/>
      <c r="D22" s="1185"/>
      <c r="E22" s="1186"/>
      <c r="F22" s="1187"/>
      <c r="G22" s="1165" t="s">
        <v>1077</v>
      </c>
      <c r="H22" s="1169"/>
    </row>
    <row r="23" spans="2:9" ht="35.1" customHeight="1">
      <c r="B23" s="1190"/>
      <c r="C23" s="1184"/>
      <c r="D23" s="1185"/>
      <c r="E23" s="1186"/>
      <c r="F23" s="1187"/>
      <c r="G23" s="1165" t="s">
        <v>1078</v>
      </c>
      <c r="H23" s="1169"/>
    </row>
    <row r="24" spans="2:9" ht="35.1" customHeight="1">
      <c r="B24" s="1190"/>
      <c r="C24" s="1184"/>
      <c r="D24" s="1185"/>
      <c r="E24" s="1186"/>
      <c r="F24" s="1187"/>
      <c r="G24" s="1165" t="s">
        <v>1079</v>
      </c>
      <c r="H24" s="1169"/>
    </row>
    <row r="25" spans="2:9" ht="35.1" customHeight="1">
      <c r="B25" s="1190"/>
      <c r="C25" s="1188"/>
      <c r="D25" s="1189"/>
      <c r="E25" s="1186"/>
      <c r="F25" s="1187"/>
      <c r="G25" s="1165" t="s">
        <v>1080</v>
      </c>
      <c r="H25" s="1169"/>
    </row>
    <row r="26" spans="2:9" ht="35.1" customHeight="1" thickBot="1">
      <c r="B26" s="1191"/>
      <c r="C26" s="1172"/>
      <c r="D26" s="1173"/>
      <c r="E26" s="1174"/>
      <c r="F26" s="1175"/>
      <c r="G26" s="1176" t="s">
        <v>1081</v>
      </c>
      <c r="H26" s="1177"/>
      <c r="I26" s="88"/>
    </row>
    <row r="27" spans="2:9" customFormat="1" ht="15" customHeight="1"/>
    <row r="28" spans="2:9" customFormat="1" ht="15" customHeight="1"/>
    <row r="29" spans="2:9" ht="15" customHeight="1" thickBot="1">
      <c r="B29" s="777"/>
      <c r="C29" s="778"/>
      <c r="D29" s="779"/>
      <c r="E29" s="780"/>
    </row>
    <row r="30" spans="2:9" ht="39.950000000000003" customHeight="1" thickBot="1">
      <c r="B30" s="1178" t="s">
        <v>1082</v>
      </c>
      <c r="C30" s="1179"/>
      <c r="D30" s="1179"/>
      <c r="E30" s="1179"/>
      <c r="F30" s="1179"/>
      <c r="G30" s="1179"/>
      <c r="H30" s="1180"/>
    </row>
    <row r="31" spans="2:9" ht="30" customHeight="1" thickBot="1">
      <c r="B31" s="775" t="s">
        <v>1060</v>
      </c>
      <c r="C31" s="1181" t="s">
        <v>205</v>
      </c>
      <c r="D31" s="1181"/>
      <c r="E31" s="1182"/>
      <c r="F31" s="1183" t="s">
        <v>1083</v>
      </c>
      <c r="G31" s="1181"/>
      <c r="H31" s="1182"/>
    </row>
    <row r="32" spans="2:9" ht="50.1" customHeight="1" thickBot="1">
      <c r="B32" s="775" t="s">
        <v>1061</v>
      </c>
      <c r="C32" s="1198" t="s">
        <v>1084</v>
      </c>
      <c r="D32" s="1198"/>
      <c r="E32" s="1197"/>
      <c r="F32" s="1196" t="s">
        <v>1085</v>
      </c>
      <c r="G32" s="1198"/>
      <c r="H32" s="1197"/>
    </row>
    <row r="33" spans="2:9" ht="45" customHeight="1">
      <c r="B33" s="1178" t="s">
        <v>1065</v>
      </c>
      <c r="C33" s="1132" t="s">
        <v>1086</v>
      </c>
      <c r="D33" s="1132"/>
      <c r="E33" s="1169"/>
      <c r="F33" s="1165" t="s">
        <v>1087</v>
      </c>
      <c r="G33" s="1132"/>
      <c r="H33" s="1169"/>
    </row>
    <row r="34" spans="2:9" ht="45" customHeight="1">
      <c r="B34" s="1190"/>
      <c r="C34" s="1132" t="s">
        <v>1088</v>
      </c>
      <c r="D34" s="1132"/>
      <c r="E34" s="1169"/>
      <c r="F34" s="1165" t="s">
        <v>1089</v>
      </c>
      <c r="G34" s="1132"/>
      <c r="H34" s="1169"/>
    </row>
    <row r="35" spans="2:9" ht="35.1" customHeight="1">
      <c r="B35" s="1190"/>
      <c r="C35" s="1132" t="s">
        <v>1090</v>
      </c>
      <c r="D35" s="1132"/>
      <c r="E35" s="1169"/>
      <c r="F35" s="1199"/>
      <c r="G35" s="1200"/>
      <c r="H35" s="1201"/>
    </row>
    <row r="36" spans="2:9" ht="35.1" customHeight="1">
      <c r="B36" s="1190"/>
      <c r="C36" s="1132" t="s">
        <v>1091</v>
      </c>
      <c r="D36" s="1132"/>
      <c r="E36" s="1169"/>
      <c r="F36" s="1199"/>
      <c r="G36" s="1200"/>
      <c r="H36" s="1201"/>
    </row>
    <row r="37" spans="2:9" ht="35.1" customHeight="1">
      <c r="B37" s="1190"/>
      <c r="C37" s="1132" t="s">
        <v>1092</v>
      </c>
      <c r="D37" s="1132"/>
      <c r="E37" s="1169"/>
      <c r="F37" s="1199"/>
      <c r="G37" s="1200"/>
      <c r="H37" s="1201"/>
    </row>
    <row r="38" spans="2:9" ht="35.1" customHeight="1" thickBot="1">
      <c r="B38" s="1191"/>
      <c r="C38" s="1202" t="s">
        <v>1093</v>
      </c>
      <c r="D38" s="1202"/>
      <c r="E38" s="1177"/>
      <c r="F38" s="1203"/>
      <c r="G38" s="1204"/>
      <c r="H38" s="1205"/>
      <c r="I38" s="88"/>
    </row>
    <row r="40" spans="2:9" ht="15">
      <c r="B40" s="777"/>
      <c r="C40" s="777"/>
      <c r="D40" s="777"/>
    </row>
    <row r="41" spans="2:9" ht="14.1" customHeight="1" thickBot="1">
      <c r="B41" s="777"/>
      <c r="C41" s="777"/>
      <c r="D41" s="777"/>
    </row>
    <row r="42" spans="2:9" ht="39.950000000000003" customHeight="1" thickBot="1">
      <c r="B42" s="1178" t="s">
        <v>1094</v>
      </c>
      <c r="C42" s="1179"/>
      <c r="D42" s="1179"/>
      <c r="E42" s="1179"/>
      <c r="F42" s="1179"/>
      <c r="G42" s="1179"/>
      <c r="H42" s="1180"/>
    </row>
    <row r="43" spans="2:9" ht="35.1" customHeight="1" thickBot="1">
      <c r="B43" s="775" t="s">
        <v>1060</v>
      </c>
      <c r="C43" s="1183" t="s">
        <v>1095</v>
      </c>
      <c r="D43" s="1181"/>
      <c r="E43" s="1182"/>
      <c r="F43" s="1183" t="s">
        <v>1095</v>
      </c>
      <c r="G43" s="1181"/>
      <c r="H43" s="1182"/>
    </row>
    <row r="44" spans="2:9" ht="35.1" customHeight="1" thickBot="1">
      <c r="B44" s="775" t="s">
        <v>1061</v>
      </c>
      <c r="C44" s="1198" t="s">
        <v>1096</v>
      </c>
      <c r="D44" s="1198"/>
      <c r="E44" s="1197"/>
      <c r="F44" s="1196" t="s">
        <v>1097</v>
      </c>
      <c r="G44" s="1198"/>
      <c r="H44" s="1197"/>
    </row>
    <row r="45" spans="2:9" ht="30" customHeight="1">
      <c r="B45" s="1178" t="s">
        <v>1065</v>
      </c>
      <c r="C45" s="1132" t="s">
        <v>1098</v>
      </c>
      <c r="D45" s="1132"/>
      <c r="E45" s="1169"/>
      <c r="F45" s="1165" t="s">
        <v>1099</v>
      </c>
      <c r="G45" s="1132"/>
      <c r="H45" s="1169"/>
    </row>
    <row r="46" spans="2:9" ht="30" customHeight="1">
      <c r="B46" s="1190"/>
      <c r="C46" s="1132" t="s">
        <v>1100</v>
      </c>
      <c r="D46" s="1132"/>
      <c r="E46" s="1169"/>
      <c r="F46" s="1165" t="s">
        <v>1101</v>
      </c>
      <c r="G46" s="1132"/>
      <c r="H46" s="1169"/>
    </row>
    <row r="47" spans="2:9" ht="30" customHeight="1">
      <c r="B47" s="1190"/>
      <c r="C47" s="1132" t="s">
        <v>1102</v>
      </c>
      <c r="D47" s="1132"/>
      <c r="E47" s="1169"/>
      <c r="F47" s="1165" t="s">
        <v>1103</v>
      </c>
      <c r="G47" s="1132"/>
      <c r="H47" s="1169"/>
    </row>
    <row r="48" spans="2:9" ht="30" customHeight="1" thickBot="1">
      <c r="B48" s="1191"/>
      <c r="C48" s="1202"/>
      <c r="D48" s="1202"/>
      <c r="E48" s="1177"/>
      <c r="F48" s="1176" t="s">
        <v>1104</v>
      </c>
      <c r="G48" s="1202"/>
      <c r="H48" s="1177"/>
      <c r="I48" s="88"/>
    </row>
    <row r="49" spans="2:9" ht="15">
      <c r="B49" s="777"/>
      <c r="C49" s="777"/>
      <c r="D49" s="777"/>
    </row>
    <row r="50" spans="2:9" ht="15">
      <c r="B50" s="777"/>
      <c r="C50" s="777"/>
      <c r="D50" s="777"/>
    </row>
    <row r="51" spans="2:9" ht="15" customHeight="1" thickBot="1">
      <c r="B51" s="777"/>
    </row>
    <row r="52" spans="2:9" ht="39.950000000000003" customHeight="1" thickBot="1">
      <c r="B52" s="1206" t="s">
        <v>1105</v>
      </c>
      <c r="C52" s="1207"/>
      <c r="D52" s="1207"/>
      <c r="E52" s="1207"/>
      <c r="F52" s="1207"/>
      <c r="G52" s="1207"/>
      <c r="H52" s="1208"/>
    </row>
    <row r="53" spans="2:9" ht="39.950000000000003" customHeight="1" thickBot="1">
      <c r="B53" s="781" t="s">
        <v>1060</v>
      </c>
      <c r="C53" s="39" t="s">
        <v>1106</v>
      </c>
      <c r="D53" s="782" t="s">
        <v>1107</v>
      </c>
      <c r="E53" s="783" t="s">
        <v>1108</v>
      </c>
      <c r="F53" s="784" t="s">
        <v>205</v>
      </c>
      <c r="G53" s="783" t="s">
        <v>1109</v>
      </c>
      <c r="H53" s="782" t="s">
        <v>1110</v>
      </c>
    </row>
    <row r="54" spans="2:9" ht="200.1" customHeight="1" thickBot="1">
      <c r="B54" s="785" t="s">
        <v>1061</v>
      </c>
      <c r="C54" s="786" t="s">
        <v>1111</v>
      </c>
      <c r="D54" s="787" t="s">
        <v>1112</v>
      </c>
      <c r="E54" s="788" t="s">
        <v>1113</v>
      </c>
      <c r="F54" s="787" t="s">
        <v>1114</v>
      </c>
      <c r="G54" s="788" t="s">
        <v>1115</v>
      </c>
      <c r="H54" s="787" t="s">
        <v>1116</v>
      </c>
    </row>
    <row r="55" spans="2:9" ht="81.75" customHeight="1">
      <c r="B55" s="1209" t="s">
        <v>1065</v>
      </c>
      <c r="C55" s="789" t="s">
        <v>1117</v>
      </c>
      <c r="D55" s="814" t="s">
        <v>1118</v>
      </c>
      <c r="E55" s="767" t="s">
        <v>1119</v>
      </c>
      <c r="F55" s="790" t="s">
        <v>1120</v>
      </c>
      <c r="G55" s="791" t="s">
        <v>1121</v>
      </c>
      <c r="H55" s="790" t="s">
        <v>1122</v>
      </c>
    </row>
    <row r="56" spans="2:9" ht="170.25" customHeight="1">
      <c r="B56" s="1210"/>
      <c r="C56" s="793"/>
      <c r="D56" s="794" t="s">
        <v>1123</v>
      </c>
      <c r="E56" s="795" t="s">
        <v>1124</v>
      </c>
      <c r="F56" s="794" t="s">
        <v>1125</v>
      </c>
      <c r="G56" s="780" t="s">
        <v>1126</v>
      </c>
      <c r="H56" s="794" t="s">
        <v>1127</v>
      </c>
    </row>
    <row r="57" spans="2:9" ht="126.75" customHeight="1">
      <c r="B57" s="1210"/>
      <c r="C57" s="793"/>
      <c r="D57" s="794" t="s">
        <v>1128</v>
      </c>
      <c r="E57" s="780" t="s">
        <v>1129</v>
      </c>
      <c r="F57" s="794" t="s">
        <v>1130</v>
      </c>
      <c r="G57" s="780" t="s">
        <v>1131</v>
      </c>
      <c r="H57" s="794" t="s">
        <v>1132</v>
      </c>
    </row>
    <row r="58" spans="2:9" ht="102" customHeight="1" thickBot="1">
      <c r="B58" s="1211"/>
      <c r="C58" s="796"/>
      <c r="D58" s="797"/>
      <c r="E58" s="798" t="s">
        <v>1133</v>
      </c>
      <c r="F58" s="797" t="s">
        <v>1134</v>
      </c>
      <c r="G58" s="798" t="s">
        <v>1135</v>
      </c>
      <c r="H58" s="797"/>
      <c r="I58" s="88"/>
    </row>
    <row r="59" spans="2:9" ht="14.25" customHeight="1">
      <c r="B59" s="777"/>
      <c r="C59" s="777"/>
      <c r="D59" s="777"/>
    </row>
    <row r="60" spans="2:9" ht="14.25" customHeight="1">
      <c r="B60" s="777"/>
      <c r="C60" s="777"/>
      <c r="D60" s="777"/>
    </row>
    <row r="61" spans="2:9" ht="14.25" customHeight="1" thickBot="1">
      <c r="B61" s="777"/>
      <c r="C61" s="777"/>
      <c r="D61" s="777"/>
    </row>
    <row r="62" spans="2:9" ht="39.950000000000003" customHeight="1" thickBot="1">
      <c r="B62" s="1206" t="s">
        <v>1136</v>
      </c>
      <c r="C62" s="1207"/>
      <c r="D62" s="1207"/>
      <c r="E62" s="1207"/>
      <c r="F62" s="1207"/>
      <c r="G62" s="1207"/>
      <c r="H62" s="1208"/>
    </row>
    <row r="63" spans="2:9" ht="39.950000000000003" customHeight="1" thickBot="1">
      <c r="B63" s="792" t="s">
        <v>1060</v>
      </c>
      <c r="C63" s="1212" t="s">
        <v>1137</v>
      </c>
      <c r="D63" s="1212"/>
      <c r="E63" s="1187"/>
      <c r="F63" s="1188" t="s">
        <v>1138</v>
      </c>
      <c r="G63" s="1213"/>
      <c r="H63" s="1189"/>
    </row>
    <row r="64" spans="2:9" ht="81" customHeight="1" thickBot="1">
      <c r="B64" s="775" t="s">
        <v>1061</v>
      </c>
      <c r="C64" s="1198" t="s">
        <v>1139</v>
      </c>
      <c r="D64" s="1198"/>
      <c r="E64" s="1197"/>
      <c r="F64" s="1196" t="s">
        <v>1140</v>
      </c>
      <c r="G64" s="1198"/>
      <c r="H64" s="1197"/>
    </row>
    <row r="65" spans="1:9" ht="39.950000000000003" customHeight="1">
      <c r="B65" s="1190" t="s">
        <v>1065</v>
      </c>
      <c r="C65" s="1132" t="s">
        <v>1141</v>
      </c>
      <c r="D65" s="1132"/>
      <c r="E65" s="1169"/>
      <c r="F65" s="1165" t="s">
        <v>1142</v>
      </c>
      <c r="G65" s="1132"/>
      <c r="H65" s="1169"/>
    </row>
    <row r="66" spans="1:9" ht="39.950000000000003" customHeight="1">
      <c r="B66" s="1190"/>
      <c r="C66" s="1132" t="s">
        <v>1143</v>
      </c>
      <c r="D66" s="1132"/>
      <c r="E66" s="1169"/>
      <c r="F66" s="1165" t="s">
        <v>1144</v>
      </c>
      <c r="G66" s="1132"/>
      <c r="H66" s="1169"/>
    </row>
    <row r="67" spans="1:9" ht="50.1" customHeight="1" thickBot="1">
      <c r="B67" s="1191"/>
      <c r="C67" s="1202" t="s">
        <v>1145</v>
      </c>
      <c r="D67" s="1202"/>
      <c r="E67" s="1177"/>
      <c r="F67" s="1176"/>
      <c r="G67" s="1202"/>
      <c r="H67" s="1177"/>
      <c r="I67" s="88"/>
    </row>
    <row r="68" spans="1:9" ht="14.1" customHeight="1">
      <c r="B68" s="777"/>
    </row>
    <row r="69" spans="1:9" ht="14.1" customHeight="1">
      <c r="B69" s="777"/>
    </row>
    <row r="70" spans="1:9" ht="15.75" thickBot="1">
      <c r="B70" s="777"/>
      <c r="C70" s="777"/>
      <c r="D70" s="777"/>
    </row>
    <row r="71" spans="1:9" ht="39.950000000000003" customHeight="1" thickBot="1">
      <c r="B71" s="1206" t="s">
        <v>1146</v>
      </c>
      <c r="C71" s="1207"/>
      <c r="D71" s="1207"/>
      <c r="E71" s="1207"/>
      <c r="F71" s="1207"/>
      <c r="G71" s="1207"/>
      <c r="H71" s="1208"/>
    </row>
    <row r="72" spans="1:9" ht="30" customHeight="1" thickBot="1">
      <c r="B72" s="792" t="s">
        <v>1060</v>
      </c>
      <c r="C72" s="1186" t="s">
        <v>1107</v>
      </c>
      <c r="D72" s="1212"/>
      <c r="E72" s="1212"/>
      <c r="F72" s="1186" t="s">
        <v>1107</v>
      </c>
      <c r="G72" s="1212"/>
      <c r="H72" s="1187"/>
    </row>
    <row r="73" spans="1:9" ht="50.25" customHeight="1" thickBot="1">
      <c r="B73" s="785" t="s">
        <v>1061</v>
      </c>
      <c r="C73" s="1196" t="s">
        <v>1147</v>
      </c>
      <c r="D73" s="1198"/>
      <c r="E73" s="1198"/>
      <c r="F73" s="1196" t="s">
        <v>1148</v>
      </c>
      <c r="G73" s="1198"/>
      <c r="H73" s="1197"/>
    </row>
    <row r="74" spans="1:9" ht="82.5" customHeight="1" thickBot="1">
      <c r="B74" s="776" t="s">
        <v>1065</v>
      </c>
      <c r="C74" s="1202" t="s">
        <v>1149</v>
      </c>
      <c r="D74" s="1202"/>
      <c r="E74" s="1202"/>
      <c r="F74" s="1176" t="s">
        <v>1150</v>
      </c>
      <c r="G74" s="1202"/>
      <c r="H74" s="1177"/>
      <c r="I74" s="88"/>
    </row>
    <row r="75" spans="1:9" ht="15.75" customHeight="1">
      <c r="B75" s="777"/>
      <c r="C75" s="777"/>
      <c r="D75" s="777"/>
    </row>
    <row r="76" spans="1:9" ht="15.75" customHeight="1" thickBot="1">
      <c r="B76" s="777"/>
      <c r="C76" s="777"/>
      <c r="D76" s="777"/>
    </row>
    <row r="77" spans="1:9" ht="39.950000000000003" customHeight="1" thickBot="1">
      <c r="A77" s="731"/>
      <c r="B77" s="1178" t="s">
        <v>1151</v>
      </c>
      <c r="C77" s="1179"/>
      <c r="D77" s="1179"/>
      <c r="E77" s="1179"/>
      <c r="F77" s="1179"/>
      <c r="G77" s="1179"/>
      <c r="H77" s="1180"/>
    </row>
    <row r="78" spans="1:9" s="262" customFormat="1" ht="30" customHeight="1" thickBot="1">
      <c r="B78" s="775" t="s">
        <v>1060</v>
      </c>
      <c r="C78" s="1186" t="s">
        <v>1152</v>
      </c>
      <c r="D78" s="1212"/>
      <c r="E78" s="1212"/>
      <c r="F78" s="1186" t="s">
        <v>1095</v>
      </c>
      <c r="G78" s="1212"/>
      <c r="H78" s="1187"/>
    </row>
    <row r="79" spans="1:9" ht="77.099999999999994" customHeight="1" thickBot="1">
      <c r="B79" s="775" t="s">
        <v>1061</v>
      </c>
      <c r="C79" s="1217" t="s">
        <v>1153</v>
      </c>
      <c r="D79" s="1218"/>
      <c r="E79" s="1218"/>
      <c r="F79" s="1217" t="s">
        <v>1154</v>
      </c>
      <c r="G79" s="1218"/>
      <c r="H79" s="1219"/>
    </row>
    <row r="80" spans="1:9" ht="39" customHeight="1">
      <c r="B80" s="1190" t="s">
        <v>1065</v>
      </c>
      <c r="C80" s="1192" t="s">
        <v>1155</v>
      </c>
      <c r="D80" s="1142"/>
      <c r="E80" s="1142"/>
      <c r="F80" s="1162" t="s">
        <v>1156</v>
      </c>
      <c r="G80" s="1163"/>
      <c r="H80" s="1164"/>
    </row>
    <row r="81" spans="2:9" ht="34.5" customHeight="1">
      <c r="B81" s="1190"/>
      <c r="C81" s="1165" t="s">
        <v>1157</v>
      </c>
      <c r="D81" s="1132"/>
      <c r="E81" s="1132"/>
      <c r="F81" s="1166" t="s">
        <v>1158</v>
      </c>
      <c r="G81" s="1167"/>
      <c r="H81" s="1168"/>
    </row>
    <row r="82" spans="2:9" ht="48" customHeight="1">
      <c r="B82" s="1190"/>
      <c r="C82" s="1165"/>
      <c r="D82" s="1132"/>
      <c r="E82" s="1132"/>
      <c r="F82" s="1166" t="s">
        <v>1159</v>
      </c>
      <c r="G82" s="1167"/>
      <c r="H82" s="1168"/>
    </row>
    <row r="83" spans="2:9" ht="39.6" customHeight="1">
      <c r="B83" s="1190"/>
      <c r="C83" s="1165"/>
      <c r="D83" s="1132"/>
      <c r="E83" s="1132"/>
      <c r="F83" s="1166" t="s">
        <v>1160</v>
      </c>
      <c r="G83" s="1167"/>
      <c r="H83" s="1168"/>
    </row>
    <row r="84" spans="2:9" ht="12.6" customHeight="1" thickBot="1">
      <c r="B84" s="1191"/>
      <c r="C84" s="1176"/>
      <c r="D84" s="1202"/>
      <c r="E84" s="1202"/>
      <c r="F84" s="1176"/>
      <c r="G84" s="1202"/>
      <c r="H84" s="1177"/>
      <c r="I84" s="88"/>
    </row>
    <row r="85" spans="2:9" ht="15.75" customHeight="1">
      <c r="B85" s="777"/>
      <c r="C85" s="777"/>
      <c r="D85" s="777"/>
    </row>
    <row r="86" spans="2:9" ht="15">
      <c r="B86" s="777"/>
      <c r="C86" s="777"/>
      <c r="D86" s="777"/>
    </row>
    <row r="87" spans="2:9" ht="15.75" thickBot="1">
      <c r="B87" s="777"/>
      <c r="C87" s="777"/>
      <c r="D87" s="777"/>
    </row>
    <row r="88" spans="2:9" ht="39.950000000000003" customHeight="1" thickBot="1">
      <c r="B88" s="1206" t="s">
        <v>1161</v>
      </c>
      <c r="C88" s="1207"/>
      <c r="D88" s="1207"/>
      <c r="E88" s="1207"/>
      <c r="F88" s="1207"/>
      <c r="G88" s="1207"/>
      <c r="H88" s="1208"/>
    </row>
    <row r="89" spans="2:9" ht="39.950000000000003" customHeight="1" thickBot="1">
      <c r="B89" s="781" t="s">
        <v>1060</v>
      </c>
      <c r="C89" s="1186" t="s">
        <v>1108</v>
      </c>
      <c r="D89" s="1212"/>
      <c r="E89" s="1212"/>
      <c r="F89" s="1214" t="s">
        <v>1162</v>
      </c>
      <c r="G89" s="1215"/>
      <c r="H89" s="1216"/>
    </row>
    <row r="90" spans="2:9" ht="50.1" customHeight="1" thickBot="1">
      <c r="B90" s="785" t="s">
        <v>1061</v>
      </c>
      <c r="C90" s="1196" t="s">
        <v>1163</v>
      </c>
      <c r="D90" s="1198"/>
      <c r="E90" s="1198"/>
      <c r="F90" s="1196" t="s">
        <v>1164</v>
      </c>
      <c r="G90" s="1198"/>
      <c r="H90" s="1197"/>
    </row>
    <row r="91" spans="2:9" ht="35.1" customHeight="1">
      <c r="B91" s="1209" t="s">
        <v>1065</v>
      </c>
      <c r="C91" s="1132" t="s">
        <v>1165</v>
      </c>
      <c r="D91" s="1132"/>
      <c r="E91" s="1132"/>
      <c r="F91" s="1165" t="s">
        <v>1166</v>
      </c>
      <c r="G91" s="1132"/>
      <c r="H91" s="1169"/>
    </row>
    <row r="92" spans="2:9" ht="35.1" customHeight="1">
      <c r="B92" s="1210"/>
      <c r="C92" s="1132" t="s">
        <v>1167</v>
      </c>
      <c r="D92" s="1132"/>
      <c r="E92" s="1132"/>
      <c r="F92" s="1165" t="s">
        <v>1168</v>
      </c>
      <c r="G92" s="1132"/>
      <c r="H92" s="1169"/>
    </row>
    <row r="93" spans="2:9" ht="30" customHeight="1">
      <c r="B93" s="1210"/>
      <c r="C93" s="1132" t="s">
        <v>1169</v>
      </c>
      <c r="D93" s="1132"/>
      <c r="E93" s="1132"/>
      <c r="F93" s="1165" t="s">
        <v>1170</v>
      </c>
      <c r="G93" s="1132"/>
      <c r="H93" s="1169"/>
    </row>
    <row r="94" spans="2:9" ht="35.1" customHeight="1">
      <c r="B94" s="1210"/>
      <c r="C94" s="1212"/>
      <c r="D94" s="1212"/>
      <c r="E94" s="1212"/>
      <c r="F94" s="1165" t="s">
        <v>1171</v>
      </c>
      <c r="G94" s="1132"/>
      <c r="H94" s="1169"/>
    </row>
    <row r="95" spans="2:9" ht="60" customHeight="1" thickBot="1">
      <c r="B95" s="1211"/>
      <c r="C95" s="1220"/>
      <c r="D95" s="1220"/>
      <c r="E95" s="1220"/>
      <c r="F95" s="1176" t="s">
        <v>1172</v>
      </c>
      <c r="G95" s="1202"/>
      <c r="H95" s="1177"/>
      <c r="I95" s="88"/>
    </row>
    <row r="96" spans="2:9" ht="14.1" customHeight="1">
      <c r="B96" s="777"/>
      <c r="C96" s="777"/>
      <c r="D96" s="777"/>
    </row>
    <row r="97" spans="2:9" ht="14.1" customHeight="1">
      <c r="B97" s="777"/>
      <c r="C97" s="777"/>
      <c r="D97" s="777"/>
    </row>
    <row r="98" spans="2:9" ht="14.1" customHeight="1" thickBot="1">
      <c r="B98" s="777"/>
    </row>
    <row r="99" spans="2:9" ht="39.950000000000003" customHeight="1" thickBot="1">
      <c r="B99" s="1206" t="s">
        <v>1173</v>
      </c>
      <c r="C99" s="1207"/>
      <c r="D99" s="1207"/>
      <c r="E99" s="1207"/>
      <c r="F99" s="1207"/>
      <c r="G99" s="1207"/>
      <c r="H99" s="1208"/>
    </row>
    <row r="100" spans="2:9" ht="39.950000000000003" customHeight="1" thickBot="1">
      <c r="B100" s="792" t="s">
        <v>1060</v>
      </c>
      <c r="C100" s="1188" t="s">
        <v>1138</v>
      </c>
      <c r="D100" s="1213"/>
      <c r="E100" s="1213"/>
      <c r="F100" s="1214" t="s">
        <v>1174</v>
      </c>
      <c r="G100" s="1215"/>
      <c r="H100" s="1216"/>
    </row>
    <row r="101" spans="2:9" ht="60" customHeight="1" thickBot="1">
      <c r="B101" s="785" t="s">
        <v>1061</v>
      </c>
      <c r="C101" s="1183" t="s">
        <v>1175</v>
      </c>
      <c r="D101" s="1181"/>
      <c r="E101" s="1181"/>
      <c r="F101" s="1183" t="s">
        <v>1176</v>
      </c>
      <c r="G101" s="1181"/>
      <c r="H101" s="1182"/>
    </row>
    <row r="102" spans="2:9" ht="30" customHeight="1">
      <c r="B102" s="1209" t="s">
        <v>1065</v>
      </c>
      <c r="C102" s="1132" t="s">
        <v>1177</v>
      </c>
      <c r="D102" s="1132"/>
      <c r="E102" s="1132"/>
      <c r="F102" s="1165" t="s">
        <v>1178</v>
      </c>
      <c r="G102" s="1132"/>
      <c r="H102" s="1169"/>
    </row>
    <row r="103" spans="2:9" ht="60" customHeight="1">
      <c r="B103" s="1210"/>
      <c r="C103" s="1221" t="s">
        <v>1179</v>
      </c>
      <c r="D103" s="1221"/>
      <c r="E103" s="1221"/>
      <c r="F103" s="1165" t="s">
        <v>1180</v>
      </c>
      <c r="G103" s="1132"/>
      <c r="H103" s="1169"/>
    </row>
    <row r="104" spans="2:9" ht="60" customHeight="1">
      <c r="B104" s="1210"/>
      <c r="C104" s="1132" t="s">
        <v>1181</v>
      </c>
      <c r="D104" s="1132"/>
      <c r="E104" s="1132"/>
      <c r="F104" s="1165" t="s">
        <v>1182</v>
      </c>
      <c r="G104" s="1132"/>
      <c r="H104" s="1169"/>
    </row>
    <row r="105" spans="2:9" ht="30" customHeight="1" thickBot="1">
      <c r="B105" s="1211"/>
      <c r="C105" s="1202" t="s">
        <v>1183</v>
      </c>
      <c r="D105" s="1202"/>
      <c r="E105" s="1202"/>
      <c r="F105" s="1222"/>
      <c r="G105" s="1223"/>
      <c r="H105" s="1224"/>
      <c r="I105" s="88"/>
    </row>
    <row r="106" spans="2:9" ht="14.25" customHeight="1">
      <c r="B106" s="777"/>
      <c r="C106" s="779"/>
      <c r="D106" s="777"/>
    </row>
    <row r="107" spans="2:9" ht="14.25" customHeight="1">
      <c r="B107" s="777"/>
      <c r="C107" s="779"/>
      <c r="D107" s="777"/>
    </row>
    <row r="108" spans="2:9" ht="17.25" customHeight="1" thickBot="1">
      <c r="B108" s="777"/>
      <c r="C108" s="779"/>
      <c r="D108" s="777"/>
    </row>
    <row r="109" spans="2:9" ht="39.950000000000003" customHeight="1" thickBot="1">
      <c r="B109" s="1178" t="s">
        <v>1184</v>
      </c>
      <c r="C109" s="1179"/>
      <c r="D109" s="1179"/>
      <c r="E109" s="1179"/>
      <c r="F109" s="1179"/>
      <c r="G109" s="1179"/>
      <c r="H109" s="1180"/>
    </row>
    <row r="110" spans="2:9" ht="45" customHeight="1" thickBot="1">
      <c r="B110" s="774" t="s">
        <v>1060</v>
      </c>
      <c r="C110" s="784" t="s">
        <v>1185</v>
      </c>
      <c r="D110" s="1214" t="s">
        <v>1185</v>
      </c>
      <c r="E110" s="1216"/>
      <c r="F110" s="1225" t="s">
        <v>1185</v>
      </c>
      <c r="G110" s="1226"/>
      <c r="H110" s="782" t="s">
        <v>1186</v>
      </c>
    </row>
    <row r="111" spans="2:9" ht="109.5" customHeight="1" thickBot="1">
      <c r="B111" s="775" t="s">
        <v>1061</v>
      </c>
      <c r="C111" s="799" t="s">
        <v>1187</v>
      </c>
      <c r="D111" s="1196" t="s">
        <v>1188</v>
      </c>
      <c r="E111" s="1197"/>
      <c r="F111" s="1196" t="s">
        <v>1189</v>
      </c>
      <c r="G111" s="1197"/>
      <c r="H111" s="799" t="s">
        <v>1190</v>
      </c>
    </row>
    <row r="112" spans="2:9" ht="95.1" customHeight="1">
      <c r="B112" s="1209" t="s">
        <v>1065</v>
      </c>
      <c r="C112" s="800" t="s">
        <v>1191</v>
      </c>
      <c r="D112" s="1165" t="s">
        <v>1192</v>
      </c>
      <c r="E112" s="1169"/>
      <c r="F112" s="1165" t="s">
        <v>1193</v>
      </c>
      <c r="G112" s="1169"/>
      <c r="H112" s="800" t="s">
        <v>1194</v>
      </c>
    </row>
    <row r="113" spans="2:9" ht="94.5" customHeight="1">
      <c r="B113" s="1210"/>
      <c r="C113" s="800" t="s">
        <v>1195</v>
      </c>
      <c r="D113" s="1165" t="s">
        <v>1196</v>
      </c>
      <c r="E113" s="1169"/>
      <c r="F113" s="1165" t="s">
        <v>1197</v>
      </c>
      <c r="G113" s="1169"/>
      <c r="H113" s="801" t="s">
        <v>1198</v>
      </c>
    </row>
    <row r="114" spans="2:9" ht="35.1" customHeight="1">
      <c r="B114" s="1210"/>
      <c r="C114" s="802"/>
      <c r="D114" s="1184"/>
      <c r="E114" s="1185"/>
      <c r="F114" s="1165" t="s">
        <v>1199</v>
      </c>
      <c r="G114" s="1169"/>
      <c r="H114" s="802"/>
    </row>
    <row r="115" spans="2:9" ht="35.1" customHeight="1">
      <c r="B115" s="1210"/>
      <c r="C115" s="803"/>
      <c r="D115" s="1186"/>
      <c r="E115" s="1187"/>
      <c r="F115" s="1165" t="s">
        <v>1200</v>
      </c>
      <c r="G115" s="1169"/>
      <c r="H115" s="802"/>
    </row>
    <row r="116" spans="2:9" ht="35.1" customHeight="1">
      <c r="B116" s="1210"/>
      <c r="C116" s="803"/>
      <c r="D116" s="1186"/>
      <c r="E116" s="1187"/>
      <c r="F116" s="1165" t="s">
        <v>1201</v>
      </c>
      <c r="G116" s="1169"/>
      <c r="H116" s="802"/>
    </row>
    <row r="117" spans="2:9" ht="35.1" customHeight="1" thickBot="1">
      <c r="B117" s="1211"/>
      <c r="C117" s="804"/>
      <c r="D117" s="1174"/>
      <c r="E117" s="1175"/>
      <c r="F117" s="1176" t="s">
        <v>1202</v>
      </c>
      <c r="G117" s="1177"/>
      <c r="H117" s="805"/>
      <c r="I117" s="88"/>
    </row>
    <row r="119" spans="2:9" ht="14.1" customHeight="1">
      <c r="B119" s="777"/>
      <c r="C119" s="128"/>
      <c r="D119" s="777"/>
    </row>
    <row r="120" spans="2:9" ht="15">
      <c r="B120" s="777"/>
    </row>
    <row r="121" spans="2:9" ht="14.1" customHeight="1">
      <c r="B121" s="777"/>
      <c r="C121" s="783"/>
      <c r="D121" s="777"/>
    </row>
    <row r="122" spans="2:9" ht="14.1" customHeight="1">
      <c r="B122" s="777"/>
    </row>
    <row r="123" spans="2:9" ht="14.1" customHeight="1">
      <c r="B123" s="777"/>
      <c r="C123" s="778"/>
      <c r="D123" s="777"/>
    </row>
    <row r="124" spans="2:9" ht="14.1" customHeight="1">
      <c r="B124" s="777"/>
      <c r="C124" s="778"/>
      <c r="D124" s="777"/>
    </row>
    <row r="125" spans="2:9" ht="14.1" customHeight="1">
      <c r="B125" s="777"/>
      <c r="C125" s="778"/>
      <c r="D125" s="777"/>
    </row>
    <row r="126" spans="2:9" ht="14.1" customHeight="1">
      <c r="B126" s="777"/>
      <c r="C126" s="778"/>
      <c r="D126" s="777"/>
    </row>
    <row r="127" spans="2:9" ht="14.1" customHeight="1">
      <c r="B127" s="777"/>
      <c r="C127" s="778"/>
      <c r="D127" s="777"/>
    </row>
    <row r="128" spans="2:9" ht="14.1" customHeight="1">
      <c r="B128" s="777"/>
    </row>
    <row r="129" spans="2:5" ht="14.1" customHeight="1">
      <c r="B129" s="777"/>
      <c r="D129" s="777"/>
    </row>
    <row r="130" spans="2:5" ht="15">
      <c r="B130" s="128"/>
      <c r="C130" s="128"/>
      <c r="D130" s="128"/>
      <c r="E130" s="238"/>
    </row>
    <row r="131" spans="2:5" ht="15">
      <c r="B131" s="128"/>
      <c r="C131" s="128"/>
      <c r="D131" s="128"/>
      <c r="E131" s="238"/>
    </row>
    <row r="132" spans="2:5" ht="15">
      <c r="B132" s="128"/>
      <c r="C132" s="128"/>
      <c r="D132" s="128"/>
      <c r="E132" s="238"/>
    </row>
    <row r="133" spans="2:5" ht="15">
      <c r="B133" s="128"/>
      <c r="C133" s="128"/>
      <c r="D133" s="128"/>
      <c r="E133" s="238"/>
    </row>
  </sheetData>
  <mergeCells count="154">
    <mergeCell ref="D117:E117"/>
    <mergeCell ref="F117:G117"/>
    <mergeCell ref="D114:E114"/>
    <mergeCell ref="F114:G114"/>
    <mergeCell ref="D115:E115"/>
    <mergeCell ref="F115:G115"/>
    <mergeCell ref="D116:E116"/>
    <mergeCell ref="F116:G116"/>
    <mergeCell ref="B109:H109"/>
    <mergeCell ref="D110:E110"/>
    <mergeCell ref="F110:G110"/>
    <mergeCell ref="D111:E111"/>
    <mergeCell ref="F111:G111"/>
    <mergeCell ref="B112:B117"/>
    <mergeCell ref="D112:E112"/>
    <mergeCell ref="F112:G112"/>
    <mergeCell ref="D113:E113"/>
    <mergeCell ref="F113:G113"/>
    <mergeCell ref="B102:B105"/>
    <mergeCell ref="C102:E102"/>
    <mergeCell ref="F102:H102"/>
    <mergeCell ref="C103:E103"/>
    <mergeCell ref="F103:H103"/>
    <mergeCell ref="C104:E104"/>
    <mergeCell ref="F104:H104"/>
    <mergeCell ref="C105:E105"/>
    <mergeCell ref="F105:H105"/>
    <mergeCell ref="F95:H95"/>
    <mergeCell ref="B99:H99"/>
    <mergeCell ref="C100:E100"/>
    <mergeCell ref="F100:H100"/>
    <mergeCell ref="C101:E101"/>
    <mergeCell ref="F101:H101"/>
    <mergeCell ref="B91:B95"/>
    <mergeCell ref="C91:E91"/>
    <mergeCell ref="F91:H91"/>
    <mergeCell ref="C92:E92"/>
    <mergeCell ref="F92:H92"/>
    <mergeCell ref="C93:E93"/>
    <mergeCell ref="F93:H93"/>
    <mergeCell ref="C94:E94"/>
    <mergeCell ref="F94:H94"/>
    <mergeCell ref="C95:E95"/>
    <mergeCell ref="C74:E74"/>
    <mergeCell ref="F74:H74"/>
    <mergeCell ref="B88:H88"/>
    <mergeCell ref="C89:E89"/>
    <mergeCell ref="F89:H89"/>
    <mergeCell ref="C90:E90"/>
    <mergeCell ref="F90:H90"/>
    <mergeCell ref="F67:H67"/>
    <mergeCell ref="B71:H71"/>
    <mergeCell ref="C72:E72"/>
    <mergeCell ref="F72:H72"/>
    <mergeCell ref="C73:E73"/>
    <mergeCell ref="F73:H73"/>
    <mergeCell ref="B77:H77"/>
    <mergeCell ref="B80:B84"/>
    <mergeCell ref="C83:E83"/>
    <mergeCell ref="F83:H83"/>
    <mergeCell ref="C84:E84"/>
    <mergeCell ref="F84:H84"/>
    <mergeCell ref="C78:E78"/>
    <mergeCell ref="F78:H78"/>
    <mergeCell ref="C79:E79"/>
    <mergeCell ref="F79:H79"/>
    <mergeCell ref="C80:E80"/>
    <mergeCell ref="C63:E63"/>
    <mergeCell ref="F63:H63"/>
    <mergeCell ref="C64:E64"/>
    <mergeCell ref="F64:H64"/>
    <mergeCell ref="B65:B67"/>
    <mergeCell ref="C65:E65"/>
    <mergeCell ref="F65:H65"/>
    <mergeCell ref="C66:E66"/>
    <mergeCell ref="F66:H66"/>
    <mergeCell ref="C67:E67"/>
    <mergeCell ref="F47:H47"/>
    <mergeCell ref="C48:E48"/>
    <mergeCell ref="F48:H48"/>
    <mergeCell ref="B52:H52"/>
    <mergeCell ref="B55:B58"/>
    <mergeCell ref="B62:H62"/>
    <mergeCell ref="C43:E43"/>
    <mergeCell ref="F43:H43"/>
    <mergeCell ref="C44:E44"/>
    <mergeCell ref="F44:H44"/>
    <mergeCell ref="B45:B48"/>
    <mergeCell ref="C45:E45"/>
    <mergeCell ref="F45:H45"/>
    <mergeCell ref="C46:E46"/>
    <mergeCell ref="F46:H46"/>
    <mergeCell ref="C47:E47"/>
    <mergeCell ref="F36:H36"/>
    <mergeCell ref="C37:E37"/>
    <mergeCell ref="F37:H37"/>
    <mergeCell ref="C38:E38"/>
    <mergeCell ref="F38:H38"/>
    <mergeCell ref="B42:H42"/>
    <mergeCell ref="C32:E32"/>
    <mergeCell ref="F32:H32"/>
    <mergeCell ref="B33:B38"/>
    <mergeCell ref="C33:E33"/>
    <mergeCell ref="F33:H33"/>
    <mergeCell ref="C34:E34"/>
    <mergeCell ref="F34:H34"/>
    <mergeCell ref="C35:E35"/>
    <mergeCell ref="F35:H35"/>
    <mergeCell ref="C36:E36"/>
    <mergeCell ref="G18:H18"/>
    <mergeCell ref="C19:D19"/>
    <mergeCell ref="E19:F19"/>
    <mergeCell ref="G19:H19"/>
    <mergeCell ref="C22:D22"/>
    <mergeCell ref="E22:F22"/>
    <mergeCell ref="G22:H22"/>
    <mergeCell ref="C23:D23"/>
    <mergeCell ref="E23:F23"/>
    <mergeCell ref="G23:H23"/>
    <mergeCell ref="C20:D20"/>
    <mergeCell ref="E20:F20"/>
    <mergeCell ref="B3:H3"/>
    <mergeCell ref="B5:H6"/>
    <mergeCell ref="B15:H15"/>
    <mergeCell ref="C16:D16"/>
    <mergeCell ref="E16:F16"/>
    <mergeCell ref="G16:H16"/>
    <mergeCell ref="C17:D17"/>
    <mergeCell ref="E17:F17"/>
    <mergeCell ref="G17:H17"/>
    <mergeCell ref="F80:H80"/>
    <mergeCell ref="C81:E81"/>
    <mergeCell ref="F81:H81"/>
    <mergeCell ref="C82:E82"/>
    <mergeCell ref="F82:H82"/>
    <mergeCell ref="G20:H20"/>
    <mergeCell ref="C21:D21"/>
    <mergeCell ref="E21:F21"/>
    <mergeCell ref="G21:H21"/>
    <mergeCell ref="C26:D26"/>
    <mergeCell ref="E26:F26"/>
    <mergeCell ref="G26:H26"/>
    <mergeCell ref="B30:H30"/>
    <mergeCell ref="C31:E31"/>
    <mergeCell ref="F31:H31"/>
    <mergeCell ref="C24:D24"/>
    <mergeCell ref="E24:F24"/>
    <mergeCell ref="G24:H24"/>
    <mergeCell ref="C25:D25"/>
    <mergeCell ref="E25:F25"/>
    <mergeCell ref="G25:H25"/>
    <mergeCell ref="B18:B26"/>
    <mergeCell ref="C18:D18"/>
    <mergeCell ref="E18:F18"/>
  </mergeCells>
  <hyperlinks>
    <hyperlink ref="A1" location="'0_Content'!B6" display="Back to content" xr:uid="{8B62D6D5-91A6-4F60-8A8B-4EF3994324F5}"/>
    <hyperlink ref="A2" location="'0.1_Index'!B3" display="Index" xr:uid="{AD369609-DA12-4CE2-824C-087A6C1DB7FA}"/>
  </hyperlinks>
  <pageMargins left="0.7" right="0.7" top="0.75" bottom="0.75" header="0.3" footer="0.3"/>
  <pageSetup paperSize="9" orientation="portrait" r:id="rId1"/>
  <headerFooter>
    <oddHeader>&amp;C&amp;"Calibri"&amp;11&amp;K000000&amp;"Calibri"&amp;11&amp;K000000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3897-51FB-4567-9C55-F7D021C73684}">
  <sheetPr>
    <tabColor rgb="FF004F95"/>
  </sheetPr>
  <dimension ref="A1:G69"/>
  <sheetViews>
    <sheetView showGridLines="0" zoomScaleNormal="100" workbookViewId="0">
      <selection activeCell="E68" sqref="E68"/>
    </sheetView>
  </sheetViews>
  <sheetFormatPr defaultColWidth="8.42578125" defaultRowHeight="15"/>
  <cols>
    <col min="1" max="1" width="8.42578125" style="36"/>
    <col min="2" max="2" width="15.85546875" style="37" bestFit="1" customWidth="1"/>
    <col min="3" max="3" width="18.42578125" style="37" bestFit="1" customWidth="1"/>
    <col min="4" max="4" width="46.42578125" style="37" customWidth="1"/>
    <col min="5" max="5" width="80.42578125" style="38" customWidth="1"/>
    <col min="6" max="6" width="33" style="36" bestFit="1" customWidth="1"/>
    <col min="7" max="7" width="22.5703125" style="36" customWidth="1"/>
    <col min="8" max="8" width="19.5703125" style="36" customWidth="1"/>
    <col min="9" max="16384" width="8.42578125" style="36"/>
  </cols>
  <sheetData>
    <row r="1" spans="1:7">
      <c r="A1" s="33" t="s">
        <v>28</v>
      </c>
      <c r="E1" s="51"/>
    </row>
    <row r="2" spans="1:7" ht="15.75">
      <c r="F2" s="94"/>
    </row>
    <row r="3" spans="1:7" ht="15.75">
      <c r="B3" s="32" t="s">
        <v>29</v>
      </c>
      <c r="D3" s="39"/>
      <c r="F3" s="94"/>
    </row>
    <row r="4" spans="1:7" ht="15.75">
      <c r="D4" s="39"/>
      <c r="F4" s="94"/>
    </row>
    <row r="5" spans="1:7" s="94" customFormat="1" ht="17.100000000000001" customHeight="1">
      <c r="B5" s="95" t="s">
        <v>30</v>
      </c>
      <c r="C5" s="95" t="s">
        <v>31</v>
      </c>
      <c r="D5" s="95" t="s">
        <v>32</v>
      </c>
      <c r="E5" s="95" t="s">
        <v>33</v>
      </c>
    </row>
    <row r="6" spans="1:7" ht="15" customHeight="1">
      <c r="B6" s="41">
        <v>1</v>
      </c>
      <c r="C6" s="41">
        <v>1</v>
      </c>
      <c r="D6" s="44" t="s">
        <v>34</v>
      </c>
      <c r="E6" s="48" t="s">
        <v>35</v>
      </c>
      <c r="G6" s="40"/>
    </row>
    <row r="7" spans="1:7" ht="15" customHeight="1">
      <c r="B7" s="41">
        <f>B6+1</f>
        <v>2</v>
      </c>
      <c r="C7" s="41">
        <v>1</v>
      </c>
      <c r="D7" s="44" t="s">
        <v>34</v>
      </c>
      <c r="E7" s="48" t="s">
        <v>36</v>
      </c>
    </row>
    <row r="8" spans="1:7" ht="15" customHeight="1">
      <c r="B8" s="41">
        <f t="shared" ref="B8:B62" si="0">B7+1</f>
        <v>3</v>
      </c>
      <c r="C8" s="41">
        <v>1</v>
      </c>
      <c r="D8" s="44" t="s">
        <v>34</v>
      </c>
      <c r="E8" s="48" t="s">
        <v>37</v>
      </c>
    </row>
    <row r="9" spans="1:7" ht="15" customHeight="1">
      <c r="B9" s="41">
        <f t="shared" si="0"/>
        <v>4</v>
      </c>
      <c r="C9" s="41" t="s">
        <v>38</v>
      </c>
      <c r="D9" s="44" t="s">
        <v>39</v>
      </c>
      <c r="E9" s="48" t="s">
        <v>40</v>
      </c>
    </row>
    <row r="10" spans="1:7" ht="15" customHeight="1">
      <c r="B10" s="41">
        <f t="shared" si="0"/>
        <v>5</v>
      </c>
      <c r="C10" s="41" t="s">
        <v>38</v>
      </c>
      <c r="D10" s="44" t="s">
        <v>39</v>
      </c>
      <c r="E10" s="48" t="s">
        <v>41</v>
      </c>
    </row>
    <row r="11" spans="1:7" ht="15" customHeight="1">
      <c r="B11" s="41">
        <f t="shared" si="0"/>
        <v>6</v>
      </c>
      <c r="C11" s="41" t="s">
        <v>38</v>
      </c>
      <c r="D11" s="44" t="s">
        <v>39</v>
      </c>
      <c r="E11" s="48" t="s">
        <v>42</v>
      </c>
    </row>
    <row r="12" spans="1:7" ht="15" customHeight="1">
      <c r="B12" s="41">
        <f t="shared" si="0"/>
        <v>7</v>
      </c>
      <c r="C12" s="41" t="s">
        <v>38</v>
      </c>
      <c r="D12" s="46" t="s">
        <v>39</v>
      </c>
      <c r="E12" s="48" t="s">
        <v>43</v>
      </c>
    </row>
    <row r="13" spans="1:7" ht="15" customHeight="1">
      <c r="B13" s="41">
        <f t="shared" si="0"/>
        <v>8</v>
      </c>
      <c r="C13" s="41" t="s">
        <v>38</v>
      </c>
      <c r="D13" s="46" t="s">
        <v>39</v>
      </c>
      <c r="E13" s="48" t="s">
        <v>44</v>
      </c>
    </row>
    <row r="14" spans="1:7" ht="15" customHeight="1">
      <c r="B14" s="41">
        <f t="shared" si="0"/>
        <v>9</v>
      </c>
      <c r="C14" s="41" t="s">
        <v>38</v>
      </c>
      <c r="D14" s="46" t="s">
        <v>39</v>
      </c>
      <c r="E14" s="48" t="s">
        <v>45</v>
      </c>
    </row>
    <row r="15" spans="1:7" ht="15" customHeight="1">
      <c r="B15" s="41">
        <f t="shared" si="0"/>
        <v>10</v>
      </c>
      <c r="C15" s="41" t="s">
        <v>38</v>
      </c>
      <c r="D15" s="44" t="s">
        <v>39</v>
      </c>
      <c r="E15" s="48" t="s">
        <v>46</v>
      </c>
    </row>
    <row r="16" spans="1:7" ht="15" customHeight="1">
      <c r="B16" s="41">
        <f t="shared" si="0"/>
        <v>11</v>
      </c>
      <c r="C16" s="41" t="s">
        <v>38</v>
      </c>
      <c r="D16" s="44" t="s">
        <v>39</v>
      </c>
      <c r="E16" s="48" t="s">
        <v>47</v>
      </c>
    </row>
    <row r="17" spans="2:6" ht="15" customHeight="1">
      <c r="B17" s="41">
        <f t="shared" si="0"/>
        <v>12</v>
      </c>
      <c r="C17" s="41" t="s">
        <v>38</v>
      </c>
      <c r="D17" s="44" t="s">
        <v>39</v>
      </c>
      <c r="E17" s="48" t="s">
        <v>48</v>
      </c>
    </row>
    <row r="18" spans="2:6" ht="15" customHeight="1">
      <c r="B18" s="41">
        <f t="shared" si="0"/>
        <v>13</v>
      </c>
      <c r="C18" s="41" t="s">
        <v>38</v>
      </c>
      <c r="D18" s="44" t="s">
        <v>39</v>
      </c>
      <c r="E18" s="48" t="s">
        <v>49</v>
      </c>
    </row>
    <row r="19" spans="2:6" ht="15" customHeight="1">
      <c r="B19" s="41">
        <f t="shared" si="0"/>
        <v>14</v>
      </c>
      <c r="C19" s="41" t="s">
        <v>38</v>
      </c>
      <c r="D19" s="44" t="s">
        <v>39</v>
      </c>
      <c r="E19" s="48" t="s">
        <v>50</v>
      </c>
    </row>
    <row r="20" spans="2:6" ht="15" customHeight="1">
      <c r="B20" s="41">
        <f t="shared" si="0"/>
        <v>15</v>
      </c>
      <c r="C20" s="41" t="s">
        <v>51</v>
      </c>
      <c r="D20" s="44" t="s">
        <v>52</v>
      </c>
      <c r="E20" s="48" t="s">
        <v>53</v>
      </c>
    </row>
    <row r="21" spans="2:6" ht="15" customHeight="1">
      <c r="B21" s="41">
        <f t="shared" si="0"/>
        <v>16</v>
      </c>
      <c r="C21" s="41" t="s">
        <v>51</v>
      </c>
      <c r="D21" s="44" t="s">
        <v>52</v>
      </c>
      <c r="E21" s="48" t="s">
        <v>54</v>
      </c>
    </row>
    <row r="22" spans="2:6" ht="15" customHeight="1">
      <c r="B22" s="41">
        <f t="shared" si="0"/>
        <v>17</v>
      </c>
      <c r="C22" s="41" t="s">
        <v>51</v>
      </c>
      <c r="D22" s="44" t="s">
        <v>52</v>
      </c>
      <c r="E22" s="48" t="s">
        <v>55</v>
      </c>
    </row>
    <row r="23" spans="2:6" ht="15" customHeight="1">
      <c r="B23" s="41">
        <f t="shared" si="0"/>
        <v>18</v>
      </c>
      <c r="C23" s="41" t="s">
        <v>51</v>
      </c>
      <c r="D23" s="44" t="s">
        <v>52</v>
      </c>
      <c r="E23" s="48" t="s">
        <v>56</v>
      </c>
    </row>
    <row r="24" spans="2:6" s="43" customFormat="1" ht="15" customHeight="1">
      <c r="B24" s="41">
        <f t="shared" si="0"/>
        <v>19</v>
      </c>
      <c r="C24" s="41" t="s">
        <v>51</v>
      </c>
      <c r="D24" s="44" t="s">
        <v>52</v>
      </c>
      <c r="E24" s="48" t="s">
        <v>57</v>
      </c>
      <c r="F24" s="36"/>
    </row>
    <row r="25" spans="2:6" s="43" customFormat="1" ht="15" customHeight="1">
      <c r="B25" s="41">
        <f t="shared" si="0"/>
        <v>20</v>
      </c>
      <c r="C25" s="41" t="s">
        <v>51</v>
      </c>
      <c r="D25" s="44" t="s">
        <v>52</v>
      </c>
      <c r="E25" s="48" t="s">
        <v>58</v>
      </c>
      <c r="F25" s="36"/>
    </row>
    <row r="26" spans="2:6" s="43" customFormat="1" ht="15" customHeight="1">
      <c r="B26" s="41">
        <f t="shared" si="0"/>
        <v>21</v>
      </c>
      <c r="C26" s="41" t="s">
        <v>51</v>
      </c>
      <c r="D26" s="44" t="s">
        <v>52</v>
      </c>
      <c r="E26" s="48" t="s">
        <v>59</v>
      </c>
      <c r="F26" s="36"/>
    </row>
    <row r="27" spans="2:6" s="43" customFormat="1" ht="15" customHeight="1">
      <c r="B27" s="41">
        <f t="shared" si="0"/>
        <v>22</v>
      </c>
      <c r="C27" s="41" t="s">
        <v>51</v>
      </c>
      <c r="D27" s="44" t="s">
        <v>52</v>
      </c>
      <c r="E27" s="48" t="s">
        <v>60</v>
      </c>
      <c r="F27" s="36"/>
    </row>
    <row r="28" spans="2:6" s="43" customFormat="1" ht="15" customHeight="1">
      <c r="B28" s="41">
        <f t="shared" si="0"/>
        <v>23</v>
      </c>
      <c r="C28" s="41" t="s">
        <v>51</v>
      </c>
      <c r="D28" s="44" t="s">
        <v>52</v>
      </c>
      <c r="E28" s="48" t="s">
        <v>61</v>
      </c>
      <c r="F28" s="36"/>
    </row>
    <row r="29" spans="2:6" s="43" customFormat="1" ht="15" customHeight="1">
      <c r="B29" s="41">
        <f t="shared" si="0"/>
        <v>24</v>
      </c>
      <c r="C29" s="41" t="s">
        <v>62</v>
      </c>
      <c r="D29" s="44" t="s">
        <v>63</v>
      </c>
      <c r="E29" s="48" t="s">
        <v>63</v>
      </c>
      <c r="F29" s="36"/>
    </row>
    <row r="30" spans="2:6" s="43" customFormat="1" ht="15" customHeight="1">
      <c r="B30" s="41">
        <f t="shared" si="0"/>
        <v>25</v>
      </c>
      <c r="C30" s="41" t="s">
        <v>62</v>
      </c>
      <c r="D30" s="44" t="s">
        <v>63</v>
      </c>
      <c r="E30" s="48" t="s">
        <v>64</v>
      </c>
      <c r="F30" s="36"/>
    </row>
    <row r="31" spans="2:6" s="43" customFormat="1" ht="15" customHeight="1">
      <c r="B31" s="41">
        <f t="shared" si="0"/>
        <v>26</v>
      </c>
      <c r="C31" s="41" t="s">
        <v>65</v>
      </c>
      <c r="D31" s="44" t="s">
        <v>66</v>
      </c>
      <c r="E31" s="48" t="s">
        <v>67</v>
      </c>
      <c r="F31" s="36"/>
    </row>
    <row r="32" spans="2:6" s="43" customFormat="1" ht="15" customHeight="1">
      <c r="B32" s="41">
        <f t="shared" si="0"/>
        <v>27</v>
      </c>
      <c r="C32" s="41" t="s">
        <v>65</v>
      </c>
      <c r="D32" s="44" t="s">
        <v>66</v>
      </c>
      <c r="E32" s="48" t="s">
        <v>68</v>
      </c>
      <c r="F32" s="36"/>
    </row>
    <row r="33" spans="2:7" s="43" customFormat="1" ht="15" customHeight="1">
      <c r="B33" s="41">
        <f t="shared" si="0"/>
        <v>28</v>
      </c>
      <c r="C33" s="41" t="s">
        <v>65</v>
      </c>
      <c r="D33" s="44" t="s">
        <v>66</v>
      </c>
      <c r="E33" s="48" t="s">
        <v>69</v>
      </c>
      <c r="F33" s="36"/>
    </row>
    <row r="34" spans="2:7" s="43" customFormat="1" ht="15" customHeight="1">
      <c r="B34" s="41">
        <f t="shared" si="0"/>
        <v>29</v>
      </c>
      <c r="C34" s="41" t="s">
        <v>65</v>
      </c>
      <c r="D34" s="44" t="s">
        <v>66</v>
      </c>
      <c r="E34" s="48" t="s">
        <v>70</v>
      </c>
      <c r="F34" s="36"/>
    </row>
    <row r="35" spans="2:7" s="43" customFormat="1" ht="15" customHeight="1">
      <c r="B35" s="41">
        <f t="shared" si="0"/>
        <v>30</v>
      </c>
      <c r="C35" s="41" t="s">
        <v>65</v>
      </c>
      <c r="D35" s="44" t="s">
        <v>66</v>
      </c>
      <c r="E35" s="48" t="s">
        <v>71</v>
      </c>
      <c r="F35" s="36"/>
    </row>
    <row r="36" spans="2:7" s="43" customFormat="1" ht="15" customHeight="1">
      <c r="B36" s="41">
        <f t="shared" si="0"/>
        <v>31</v>
      </c>
      <c r="C36" s="41" t="s">
        <v>65</v>
      </c>
      <c r="D36" s="44" t="s">
        <v>66</v>
      </c>
      <c r="E36" s="48" t="s">
        <v>72</v>
      </c>
      <c r="F36" s="36"/>
    </row>
    <row r="37" spans="2:7" s="43" customFormat="1" ht="15" customHeight="1">
      <c r="B37" s="41">
        <f t="shared" si="0"/>
        <v>32</v>
      </c>
      <c r="C37" s="41" t="s">
        <v>73</v>
      </c>
      <c r="D37" s="44" t="s">
        <v>74</v>
      </c>
      <c r="E37" s="48" t="s">
        <v>75</v>
      </c>
      <c r="F37" s="36"/>
    </row>
    <row r="38" spans="2:7" s="43" customFormat="1" ht="15" customHeight="1">
      <c r="B38" s="41">
        <f t="shared" si="0"/>
        <v>33</v>
      </c>
      <c r="C38" s="41" t="s">
        <v>73</v>
      </c>
      <c r="D38" s="44" t="s">
        <v>74</v>
      </c>
      <c r="E38" s="48" t="s">
        <v>76</v>
      </c>
      <c r="F38" s="36"/>
    </row>
    <row r="39" spans="2:7" s="43" customFormat="1" ht="15" customHeight="1">
      <c r="B39" s="41">
        <f t="shared" si="0"/>
        <v>34</v>
      </c>
      <c r="C39" s="41" t="s">
        <v>73</v>
      </c>
      <c r="D39" s="44" t="s">
        <v>74</v>
      </c>
      <c r="E39" s="48" t="s">
        <v>77</v>
      </c>
      <c r="F39" s="36"/>
    </row>
    <row r="40" spans="2:7" ht="15" customHeight="1">
      <c r="B40" s="41">
        <f t="shared" si="0"/>
        <v>35</v>
      </c>
      <c r="C40" s="41" t="s">
        <v>78</v>
      </c>
      <c r="D40" s="44" t="s">
        <v>79</v>
      </c>
      <c r="E40" s="48" t="s">
        <v>80</v>
      </c>
    </row>
    <row r="41" spans="2:7" s="43" customFormat="1" ht="15" customHeight="1">
      <c r="B41" s="41">
        <f t="shared" si="0"/>
        <v>36</v>
      </c>
      <c r="C41" s="41" t="s">
        <v>78</v>
      </c>
      <c r="D41" s="44" t="s">
        <v>79</v>
      </c>
      <c r="E41" s="48" t="s">
        <v>81</v>
      </c>
      <c r="F41" s="36"/>
    </row>
    <row r="42" spans="2:7" s="43" customFormat="1" ht="15" customHeight="1">
      <c r="B42" s="41">
        <f t="shared" si="0"/>
        <v>37</v>
      </c>
      <c r="C42" s="41" t="s">
        <v>78</v>
      </c>
      <c r="D42" s="44" t="s">
        <v>79</v>
      </c>
      <c r="E42" s="48" t="s">
        <v>82</v>
      </c>
      <c r="F42" s="36"/>
    </row>
    <row r="43" spans="2:7" s="43" customFormat="1" ht="15" customHeight="1">
      <c r="B43" s="41">
        <f t="shared" si="0"/>
        <v>38</v>
      </c>
      <c r="C43" s="41" t="s">
        <v>78</v>
      </c>
      <c r="D43" s="44" t="s">
        <v>79</v>
      </c>
      <c r="E43" s="48" t="s">
        <v>83</v>
      </c>
      <c r="F43" s="36"/>
    </row>
    <row r="44" spans="2:7" s="43" customFormat="1" ht="15" customHeight="1">
      <c r="B44" s="41">
        <f t="shared" si="0"/>
        <v>39</v>
      </c>
      <c r="C44" s="41" t="s">
        <v>78</v>
      </c>
      <c r="D44" s="44" t="s">
        <v>79</v>
      </c>
      <c r="E44" s="48" t="s">
        <v>84</v>
      </c>
      <c r="F44" s="36"/>
    </row>
    <row r="45" spans="2:7" s="43" customFormat="1" ht="15" customHeight="1">
      <c r="B45" s="41">
        <f t="shared" si="0"/>
        <v>40</v>
      </c>
      <c r="C45" s="41" t="s">
        <v>78</v>
      </c>
      <c r="D45" s="44" t="s">
        <v>79</v>
      </c>
      <c r="E45" s="48" t="s">
        <v>85</v>
      </c>
      <c r="F45" s="36"/>
    </row>
    <row r="46" spans="2:7" s="43" customFormat="1" ht="15" customHeight="1">
      <c r="B46" s="41">
        <f t="shared" si="0"/>
        <v>41</v>
      </c>
      <c r="C46" s="41" t="s">
        <v>78</v>
      </c>
      <c r="D46" s="44" t="s">
        <v>79</v>
      </c>
      <c r="E46" s="48" t="s">
        <v>86</v>
      </c>
      <c r="F46" s="36"/>
    </row>
    <row r="47" spans="2:7" ht="15" customHeight="1">
      <c r="B47" s="41">
        <f t="shared" si="0"/>
        <v>42</v>
      </c>
      <c r="C47" s="41" t="s">
        <v>78</v>
      </c>
      <c r="D47" s="44" t="s">
        <v>79</v>
      </c>
      <c r="E47" s="48" t="s">
        <v>87</v>
      </c>
      <c r="G47" s="43"/>
    </row>
    <row r="48" spans="2:7" ht="15" customHeight="1">
      <c r="B48" s="41">
        <f t="shared" si="0"/>
        <v>43</v>
      </c>
      <c r="C48" s="41" t="s">
        <v>88</v>
      </c>
      <c r="D48" s="44" t="s">
        <v>89</v>
      </c>
      <c r="E48" s="48" t="s">
        <v>90</v>
      </c>
    </row>
    <row r="49" spans="1:5" ht="15" customHeight="1">
      <c r="B49" s="41">
        <f t="shared" si="0"/>
        <v>44</v>
      </c>
      <c r="C49" s="41" t="s">
        <v>88</v>
      </c>
      <c r="D49" s="44" t="s">
        <v>89</v>
      </c>
      <c r="E49" s="48" t="s">
        <v>91</v>
      </c>
    </row>
    <row r="50" spans="1:5" ht="15" customHeight="1">
      <c r="B50" s="41">
        <f t="shared" si="0"/>
        <v>45</v>
      </c>
      <c r="C50" s="41" t="s">
        <v>92</v>
      </c>
      <c r="D50" s="44" t="s">
        <v>93</v>
      </c>
      <c r="E50" s="48" t="s">
        <v>94</v>
      </c>
    </row>
    <row r="51" spans="1:5" ht="15" customHeight="1">
      <c r="B51" s="41">
        <f t="shared" si="0"/>
        <v>46</v>
      </c>
      <c r="C51" s="41" t="s">
        <v>92</v>
      </c>
      <c r="D51" s="44" t="s">
        <v>93</v>
      </c>
      <c r="E51" s="48" t="s">
        <v>95</v>
      </c>
    </row>
    <row r="52" spans="1:5" ht="15" customHeight="1">
      <c r="B52" s="41">
        <f t="shared" si="0"/>
        <v>47</v>
      </c>
      <c r="C52" s="41" t="s">
        <v>96</v>
      </c>
      <c r="D52" s="44" t="s">
        <v>97</v>
      </c>
      <c r="E52" s="48" t="s">
        <v>98</v>
      </c>
    </row>
    <row r="53" spans="1:5" ht="15" customHeight="1">
      <c r="B53" s="41">
        <f t="shared" si="0"/>
        <v>48</v>
      </c>
      <c r="C53" s="41" t="s">
        <v>96</v>
      </c>
      <c r="D53" s="44" t="s">
        <v>97</v>
      </c>
      <c r="E53" s="48" t="s">
        <v>99</v>
      </c>
    </row>
    <row r="54" spans="1:5" ht="15" customHeight="1">
      <c r="B54" s="41">
        <f t="shared" si="0"/>
        <v>49</v>
      </c>
      <c r="C54" s="45" t="s">
        <v>100</v>
      </c>
      <c r="D54" s="44" t="s">
        <v>101</v>
      </c>
      <c r="E54" s="48" t="s">
        <v>102</v>
      </c>
    </row>
    <row r="55" spans="1:5" ht="15" customHeight="1">
      <c r="B55" s="41">
        <f t="shared" si="0"/>
        <v>50</v>
      </c>
      <c r="C55" s="45" t="s">
        <v>100</v>
      </c>
      <c r="D55" s="44" t="s">
        <v>101</v>
      </c>
      <c r="E55" s="48" t="s">
        <v>103</v>
      </c>
    </row>
    <row r="56" spans="1:5" ht="15" customHeight="1">
      <c r="A56" s="52"/>
      <c r="B56" s="41">
        <f t="shared" si="0"/>
        <v>51</v>
      </c>
      <c r="C56" s="41" t="s">
        <v>104</v>
      </c>
      <c r="D56" s="44" t="s">
        <v>105</v>
      </c>
      <c r="E56" s="48" t="s">
        <v>106</v>
      </c>
    </row>
    <row r="57" spans="1:5" ht="15" customHeight="1">
      <c r="A57" s="52"/>
      <c r="B57" s="41">
        <f t="shared" si="0"/>
        <v>52</v>
      </c>
      <c r="C57" s="41" t="s">
        <v>104</v>
      </c>
      <c r="D57" s="44" t="s">
        <v>105</v>
      </c>
      <c r="E57" s="48" t="s">
        <v>107</v>
      </c>
    </row>
    <row r="58" spans="1:5" ht="15" customHeight="1">
      <c r="B58" s="41">
        <f t="shared" si="0"/>
        <v>53</v>
      </c>
      <c r="C58" s="41" t="s">
        <v>108</v>
      </c>
      <c r="D58" s="44" t="s">
        <v>109</v>
      </c>
      <c r="E58" s="48" t="s">
        <v>110</v>
      </c>
    </row>
    <row r="59" spans="1:5" ht="15" customHeight="1">
      <c r="B59" s="41">
        <f t="shared" si="0"/>
        <v>54</v>
      </c>
      <c r="C59" s="41" t="s">
        <v>108</v>
      </c>
      <c r="D59" s="44" t="s">
        <v>109</v>
      </c>
      <c r="E59" s="48" t="s">
        <v>111</v>
      </c>
    </row>
    <row r="60" spans="1:5" ht="15" customHeight="1">
      <c r="B60" s="41">
        <f t="shared" si="0"/>
        <v>55</v>
      </c>
      <c r="C60" s="41" t="s">
        <v>108</v>
      </c>
      <c r="D60" s="44" t="s">
        <v>109</v>
      </c>
      <c r="E60" s="48" t="s">
        <v>112</v>
      </c>
    </row>
    <row r="61" spans="1:5" ht="15" customHeight="1">
      <c r="B61" s="41">
        <f t="shared" si="0"/>
        <v>56</v>
      </c>
      <c r="C61" s="41" t="s">
        <v>108</v>
      </c>
      <c r="D61" s="44" t="s">
        <v>109</v>
      </c>
      <c r="E61" s="48" t="s">
        <v>113</v>
      </c>
    </row>
    <row r="62" spans="1:5" ht="15" customHeight="1">
      <c r="B62" s="41">
        <f t="shared" si="0"/>
        <v>57</v>
      </c>
      <c r="C62" s="42" t="s">
        <v>114</v>
      </c>
      <c r="D62" s="44" t="s">
        <v>115</v>
      </c>
      <c r="E62" s="48" t="s">
        <v>116</v>
      </c>
    </row>
    <row r="63" spans="1:5" ht="15" customHeight="1">
      <c r="B63" s="41">
        <f t="shared" ref="B63:B69" si="1">B62+1</f>
        <v>58</v>
      </c>
      <c r="C63" s="42" t="s">
        <v>114</v>
      </c>
      <c r="D63" s="44" t="s">
        <v>115</v>
      </c>
      <c r="E63" s="48" t="s">
        <v>117</v>
      </c>
    </row>
    <row r="64" spans="1:5" ht="15" customHeight="1">
      <c r="B64" s="41">
        <f t="shared" si="1"/>
        <v>59</v>
      </c>
      <c r="C64" s="42" t="s">
        <v>114</v>
      </c>
      <c r="D64" s="44" t="s">
        <v>115</v>
      </c>
      <c r="E64" s="48" t="s">
        <v>118</v>
      </c>
    </row>
    <row r="65" spans="2:5" ht="15" customHeight="1">
      <c r="B65" s="41">
        <f t="shared" si="1"/>
        <v>60</v>
      </c>
      <c r="C65" s="41" t="s">
        <v>119</v>
      </c>
      <c r="D65" s="44" t="s">
        <v>120</v>
      </c>
      <c r="E65" s="48" t="s">
        <v>120</v>
      </c>
    </row>
    <row r="66" spans="2:5" ht="15" customHeight="1">
      <c r="B66" s="41">
        <f t="shared" si="1"/>
        <v>61</v>
      </c>
      <c r="C66" s="41" t="s">
        <v>121</v>
      </c>
      <c r="D66" s="44" t="s">
        <v>122</v>
      </c>
      <c r="E66" s="48" t="s">
        <v>123</v>
      </c>
    </row>
    <row r="67" spans="2:5" ht="15" customHeight="1">
      <c r="B67" s="41">
        <f t="shared" si="1"/>
        <v>62</v>
      </c>
      <c r="C67" s="41" t="s">
        <v>124</v>
      </c>
      <c r="D67" s="44" t="s">
        <v>125</v>
      </c>
      <c r="E67" s="48" t="s">
        <v>125</v>
      </c>
    </row>
    <row r="68" spans="2:5" ht="15" customHeight="1">
      <c r="B68" s="41">
        <f t="shared" si="1"/>
        <v>63</v>
      </c>
      <c r="C68" s="41" t="s">
        <v>126</v>
      </c>
      <c r="D68" s="44" t="s">
        <v>127</v>
      </c>
      <c r="E68" s="48" t="s">
        <v>128</v>
      </c>
    </row>
    <row r="69" spans="2:5" ht="15" customHeight="1">
      <c r="B69" s="41">
        <f t="shared" si="1"/>
        <v>64</v>
      </c>
      <c r="C69" s="41" t="s">
        <v>129</v>
      </c>
      <c r="D69" s="44" t="s">
        <v>130</v>
      </c>
      <c r="E69" s="48" t="s">
        <v>130</v>
      </c>
    </row>
  </sheetData>
  <sheetProtection autoFilter="0"/>
  <autoFilter ref="B5:E62" xr:uid="{30C13897-51FB-4567-9C55-F7D021C73684}"/>
  <phoneticPr fontId="90" type="noConversion"/>
  <dataValidations disablePrompts="1" count="1">
    <dataValidation type="list" allowBlank="1" showInputMessage="1" showErrorMessage="1" sqref="H21" xr:uid="{735F871D-C19A-4F46-A4E3-263E9E785087}">
      <formula1>#REF!</formula1>
    </dataValidation>
  </dataValidations>
  <hyperlinks>
    <hyperlink ref="E28" location="'2.2_Internal_Environ_perfomance'!B131" display="Reusable electronic equipment " xr:uid="{0CCAF405-0739-4272-8955-0D8393F736E5}"/>
    <hyperlink ref="E44" location="'3.3_Environmental_lending'!B63" display="Share of green investment loans in total investment loans " xr:uid="{B732DC0B-8D1B-4CAE-ADCD-E6866F2BEE84}"/>
    <hyperlink ref="E60" location="'4.2_Crime_prevention'!B36" display="Risk awareness training" xr:uid="{891A3DD6-057F-426B-BB70-06FA606A776C}"/>
    <hyperlink ref="E54" location="'3.7_Prudent_risk '!B5" display="Portfolio quality indicators " xr:uid="{7338BE21-055E-4804-89E9-B3C90F86514B}"/>
    <hyperlink ref="E42" location="'3.3_Environmental_lending'!B34" display="Green loan portfolio by investment category" xr:uid="{48A8B556-A7F7-4E72-8DF4-D017AC1F2BC2}"/>
    <hyperlink ref="E46" location="'3.3_Environmental_lending'!B80" display="Portfolio quality indicators for green loan portfolio " xr:uid="{2C241D50-2895-48A5-81EB-EDDB5416F0A0}"/>
    <hyperlink ref="E48" location="'3.4_Portfolio_Emissions'!B5" display="GHG emissions of lending portfolio" xr:uid="{55DBE410-E5BE-4685-A4DF-4DF78944A91D}"/>
    <hyperlink ref="E31" location="'3.1_Customers'!B5" display="Loan portfolio by initial size (EUR m, gross)" xr:uid="{B21FD4D9-536C-493E-BAFD-45D719A9993C}"/>
    <hyperlink ref="E34" location="'3.1_Customers'!B50" display="Loan portfolio by sector (EUR m, gross)" xr:uid="{A87C784D-BB6B-41B8-B489-3BE4F3DF57E2}"/>
    <hyperlink ref="E36" location="'3.1_Customers'!B92" display="Automation of transactions" xr:uid="{D8398027-5A4E-4E56-8F27-80AB3D4DC0F3}"/>
    <hyperlink ref="E9" location="'2.1_Employees'!B5" display="Diversity of governance bodies and employees" xr:uid="{14999BA4-324D-49A0-A00B-ACEC7C4C31A5}"/>
    <hyperlink ref="E13" location="'2.1_Employees'!B88" display="Fair treatment and local representation in management positions" xr:uid="{F0E6D36D-5640-485D-A40F-297FD0BC7DD4}"/>
    <hyperlink ref="E14" location="'2.1_Employees'!B102" display="New employee hires, seniority and employee turnover" xr:uid="{2F6FF4F6-1A0B-42B2-8283-714A2FB94057}"/>
    <hyperlink ref="E19" location="'2.1_Employees'!B210" display="Management academy graduates by gender" xr:uid="{0E1ECE27-65A8-446B-A43F-56AF1144D763}"/>
    <hyperlink ref="E29" location="'2.3_Supplier_Screening'!B5" display="Supply chain" xr:uid="{F219E925-4B16-4AC2-AA29-7088E2097602}"/>
    <hyperlink ref="E7" location="'1_Key_figures'!B21" display="Key financial figures" xr:uid="{9D438042-78F5-444F-9696-0075692D60C6}"/>
    <hyperlink ref="E8" location="'1_Key_figures'!B39" display="Transactions" xr:uid="{99B0C9AA-8A8B-4C46-B142-A25D46500B37}"/>
    <hyperlink ref="E65" location="'5.1_Sustainability_context'!B3" display="Sustainability context" xr:uid="{7B6FA0DA-49F0-4545-97BB-0B398B913EC7}"/>
    <hyperlink ref="E58" location="'4.2_Crime_prevention'!B5" display="Financial crime prevention" xr:uid="{50D2196F-D69A-4BDF-8563-14A10F20C775}"/>
    <hyperlink ref="E23" location="'2.2_Internal_Environ_perfomance'!B54" display="Transport" xr:uid="{69730BAA-817F-40AB-A9A1-5AAEC262DA76}"/>
    <hyperlink ref="E25" location="'2.2_Internal_Environ_perfomance'!B98" display="Water" xr:uid="{A891DC21-F677-472A-B48F-2A8D47B80077}"/>
    <hyperlink ref="E27" location="'2.2_Internal_Environ_perfomance'!B118" display="Waste" xr:uid="{F35E9B6C-8C4D-4558-BAFA-A5A49D2A225E}"/>
    <hyperlink ref="E18" location="'2.1_Employees'!B175" tooltip="Staff Development" display="Staff development" xr:uid="{C099C44E-6E63-A846-9221-77B2A21FFE1E}"/>
    <hyperlink ref="E55" location="'3.7_Prudent_risk '!B15" display="Defaulted loan portfolio" xr:uid="{1227D45D-9AEF-48E3-BAC1-AD64B891C86A}"/>
    <hyperlink ref="E40" location="'3.3_Environmental_lending'!B5" display="Environmental and social risk management" xr:uid="{95262F55-910E-45A0-83F4-D18C8DDE4A3A}"/>
    <hyperlink ref="E61" location="'4.2_Crime_prevention'!B45" display="Losses from operational and fraud-related loss events " xr:uid="{993259B5-7C60-4CD4-BF84-7DFF76718B45}"/>
    <hyperlink ref="E21" location="'2.2_Internal_Environ_perfomance'!B12" display="Total energy consumption" xr:uid="{D55F9FA9-69E1-4B73-AE31-28C45C63063B}"/>
    <hyperlink ref="E22" location="'2.2_Internal_Environ_perfomance'!B28" display="Building energy" xr:uid="{8A5A952D-86F2-4FEF-93A5-A500DCE514B3}"/>
    <hyperlink ref="E10" location="'2.1_Employees'!B44" display="Non-employee workers" xr:uid="{F87F1803-F1EC-438D-864E-AE73AD394437}"/>
    <hyperlink ref="E12" location="'2.1_Employees'!B78" display="Collective Bargaining" xr:uid="{64EB2997-1214-4641-8811-C96702EA4B0E}"/>
    <hyperlink ref="E15" location="'2.1_Employees'!B143" display="Persons with disabilities" xr:uid="{E37B2268-45AF-47DA-9B34-248AE5D36A1F}"/>
    <hyperlink ref="E16" location="'2.1_Employees'!B152" display="Work life-balance " xr:uid="{74F68139-28D4-4A2C-9523-B61A202B5F0D}"/>
    <hyperlink ref="E17" location="'2.1_Employees'!B164" display="Health and safety" xr:uid="{177AAE13-D2B6-45B4-8D82-379A7BBF3BAB}"/>
    <hyperlink ref="E56" location="'4.1_Compliance'!B5" display="Compliance and banking regulations" xr:uid="{078925A1-076E-45E9-AF99-94F7E5352C01}"/>
    <hyperlink ref="E11" location="'2.1_Employees'!B55" display="Information on employees" xr:uid="{8010155C-CB4D-40D8-A04E-550FE91287AE}"/>
    <hyperlink ref="E30" location="'2.3_Supplier_Screening'!B16" display="Due diligence screening" xr:uid="{02EBBD28-97EA-4688-A78C-B9625F734842}"/>
    <hyperlink ref="E57" location="'4.1_Compliance'!B24" display="Incidents, complaints and severe human rights impacts and incidents" xr:uid="{21B717A0-F76C-45E5-8CCD-1AB45DE1878F}"/>
    <hyperlink ref="E26" location="'2.2_Internal_Environ_perfomance'!B110" display="Printing paper" xr:uid="{FED47673-C793-48F8-ACF4-DE8C2B794D3D}"/>
    <hyperlink ref="E45" location="'3.3_Environmental_lending'!B72" display="Disbursed green loans (original principal)" xr:uid="{F8368F3D-92FF-4BBB-8B99-756625FF58AD}"/>
    <hyperlink ref="E47" location="'3.3_Environmental_lending'!B89" display="Impact of renewable energy projects in loan portfolio" xr:uid="{79E4ED2C-71E6-4172-9835-1EC6555B33BA}"/>
    <hyperlink ref="E24" location="'2.2_Internal_Environ_perfomance'!B73" display="CO2 emissions " xr:uid="{FE6418AA-0CF5-4FED-B384-1A89D53E0272}"/>
    <hyperlink ref="E59" location="'4.2_Crime_prevention'!B24" display="Operations assessed for fraud-related events (including risks related to corruption)" xr:uid="{E40DFC4C-23EB-47F1-8056-7BD0FEED2624}"/>
    <hyperlink ref="E43" location="'3.3_Environmental_lending'!B51" display="Breakdown of the renewable energy loan portfolio" xr:uid="{6789A200-4BFF-4E3F-B05A-714AFB8F5C4F}"/>
    <hyperlink ref="E41" location="'3.3_Environmental_lending'!B19" display="Green loan portfolio by loan purpose" xr:uid="{33655D32-A4EB-4B2A-8724-696580A5AD36}"/>
    <hyperlink ref="E49" location="'3.4_Portfolio_Emissions'!B19" display="GHG emissions of lending portfolio by sector activity" xr:uid="{7C03260D-36E8-4957-9692-F8CC49EC26DB}"/>
    <hyperlink ref="E50" location="'3.5_EU_Taxonomy'!B5" display="EU Taxonomy group figures" xr:uid="{1422114C-A6A0-4BAC-9026-C8DA4F66470D}"/>
    <hyperlink ref="E37" location="'3.2_Economic_Impact'!B5" display="Jobs supported" xr:uid="{63073AC2-0BFA-4671-998B-255325375FE8}"/>
    <hyperlink ref="E52" location="'3.6_Gender_lending'!B5" display="Share of SME loan clients by gender in ownership" xr:uid="{40964B6C-3286-4A20-A698-047787A6ED60}"/>
    <hyperlink ref="E53" location="'1.2.5_Gender_lending'!B4" display="Gender lending" xr:uid="{F8893922-07D9-453F-BA8C-E5A8FACB27AD}"/>
    <hyperlink ref="E53" location="'3.6_Gender_lending'!B26" display="Disbursed SME loans by gender in ownership" xr:uid="{1DC98445-0667-488B-8D59-DDD2D2D28541}"/>
    <hyperlink ref="E32" location="'3.1_Customers'!B20" display="Loan portfolio by client category (EUR m, gross)" xr:uid="{52C7D056-F0D5-4E06-BADB-BEBF749E00AE}"/>
    <hyperlink ref="E33" location="'3.1_Customers'!B35" display="Number of clients" xr:uid="{9BE638B3-D75E-46F1-988F-D79D9DD66FAD}"/>
    <hyperlink ref="E35" location="'3.1_Customers'!B71" display="Number of loan clients by sector" xr:uid="{2DA0C85D-08EF-4895-891D-22141383D7F9}"/>
    <hyperlink ref="A1" location="'0_Content'!B6" display="Back to content" xr:uid="{83E5A5B7-1F7D-46F0-9A30-FA1A5F1F16EB}"/>
    <hyperlink ref="E20" location="'2.2_Internal_Environ_perfomance'!B5" display="General data " xr:uid="{4896289B-A213-4A50-B727-F088CB45BE6B}"/>
    <hyperlink ref="E38" location="'3.2_Economic_Impact'!B11" display="Value added" xr:uid="{FF89598E-B92A-4976-9DD1-0F924E7A579F}"/>
    <hyperlink ref="E66" location="'5.2_PRB'!B3" display="Principle for Responsible Banking (PRB)" xr:uid="{3DDC283B-E7B1-413F-8281-515473A9D781}"/>
    <hyperlink ref="E67" location="'5.3_SDGs'!B3" display="Sustainability Development Goals (SDGs)" xr:uid="{CB8C7E60-DC90-4609-86FC-A214B269D1AB}"/>
    <hyperlink ref="E68" location="'5.4_GRI_index'!B3" display="Global Reporting Initiative (GRI) index" xr:uid="{FD79D9E8-C7C4-407A-BAD4-EDC5EC0C68FC}"/>
    <hyperlink ref="E69" location="'5.5_Glossary_and_definitions'!B5" display="Glossary and definitions" xr:uid="{EAE837D9-D780-4E4E-A643-0F0FC635860F}"/>
    <hyperlink ref="E39" location="'3.2_Economic_Impact'!B22" display="Economic Value Retained" xr:uid="{0FEA5F4D-E170-4680-B724-FFC8A1DD0EBE}"/>
    <hyperlink ref="E6" location="'1_Key_figures'!B3" display="General Information" xr:uid="{8E90649B-03BD-4226-A7C3-FA57575B68F2}"/>
    <hyperlink ref="E51" location="'3.5_EU_Taxonomy'!B30" display="EU Taxonomy figures per region" xr:uid="{B0D84B6C-4607-44ED-AD97-3688A2407BE2}"/>
    <hyperlink ref="E64" location="'4.3_Memberships_and_principles'!B26" display="International standards and principles" xr:uid="{2B981D52-934C-4D16-8BFD-957109F903B5}"/>
    <hyperlink ref="E62" location="'4.3_Memberships_and_principles'!B5" display="Membership fees" xr:uid="{1CCC1CE4-CFED-46FB-A205-4E3F4AEC6FFB}"/>
    <hyperlink ref="E63" location="'4.3_Memberships_and_principles'!B15" display="Memberships and initiatives joined" xr:uid="{7072FF7A-677F-4F58-A36A-C0D445F5562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DC2C-CD68-4E37-8304-F834B30F19AE}">
  <sheetPr>
    <tabColor rgb="FF004F95"/>
  </sheetPr>
  <dimension ref="A1:H256"/>
  <sheetViews>
    <sheetView showGridLines="0" zoomScale="90" zoomScaleNormal="90" workbookViewId="0">
      <pane ySplit="4" topLeftCell="A221" activePane="bottomLeft" state="frozen"/>
      <selection pane="bottomLeft" activeCell="D227" sqref="D227"/>
    </sheetView>
  </sheetViews>
  <sheetFormatPr defaultColWidth="9.140625" defaultRowHeight="14.25"/>
  <cols>
    <col min="1" max="1" width="8.5703125" style="815" customWidth="1"/>
    <col min="2" max="2" width="20.5703125" style="815" customWidth="1"/>
    <col min="3" max="3" width="67.7109375" style="815" customWidth="1"/>
    <col min="4" max="4" width="90.7109375" style="815" customWidth="1"/>
    <col min="5" max="5" width="29.85546875" style="815" customWidth="1"/>
    <col min="6" max="6" width="24.140625" style="817" customWidth="1"/>
    <col min="7" max="7" width="31.28515625" style="815" customWidth="1"/>
    <col min="8" max="13" width="9.140625" style="815" bestFit="1" customWidth="1"/>
    <col min="14" max="14" width="9.140625" style="815" bestFit="1"/>
    <col min="15" max="16" width="9.140625" style="815" bestFit="1" customWidth="1"/>
    <col min="17" max="16384" width="9.140625" style="815"/>
  </cols>
  <sheetData>
    <row r="1" spans="1:8" s="812" customFormat="1" ht="15">
      <c r="A1" s="862" t="s">
        <v>28</v>
      </c>
      <c r="B1" s="863"/>
      <c r="C1" s="863"/>
      <c r="D1" s="863"/>
      <c r="E1" s="863"/>
    </row>
    <row r="2" spans="1:8" s="812" customFormat="1" ht="15">
      <c r="A2" s="862" t="s">
        <v>131</v>
      </c>
      <c r="B2" s="863"/>
      <c r="C2" s="863"/>
      <c r="D2" s="863"/>
      <c r="E2" s="863"/>
    </row>
    <row r="3" spans="1:8" s="861" customFormat="1" ht="15.75">
      <c r="B3" s="864" t="s">
        <v>1203</v>
      </c>
      <c r="C3" s="865"/>
      <c r="D3" s="865"/>
      <c r="E3" s="865"/>
      <c r="F3" s="865"/>
      <c r="G3" s="865"/>
      <c r="H3" s="866"/>
    </row>
    <row r="4" spans="1:8" ht="15.6" customHeight="1">
      <c r="B4" s="1227"/>
      <c r="C4" s="1227"/>
      <c r="D4" s="1227"/>
      <c r="E4" s="1227"/>
      <c r="F4" s="1227"/>
      <c r="G4" s="1227"/>
    </row>
    <row r="5" spans="1:8" ht="15">
      <c r="B5" s="1228" t="s">
        <v>1204</v>
      </c>
      <c r="C5" s="1228"/>
      <c r="D5" s="1229" t="s">
        <v>1205</v>
      </c>
      <c r="E5" s="1229"/>
      <c r="F5" s="1229"/>
      <c r="G5" s="1229"/>
    </row>
    <row r="6" spans="1:8" ht="15" customHeight="1">
      <c r="B6" s="1230" t="s">
        <v>1206</v>
      </c>
      <c r="C6" s="1230"/>
      <c r="D6" s="1231" t="s">
        <v>1207</v>
      </c>
      <c r="E6" s="1231"/>
      <c r="F6" s="1231"/>
      <c r="G6" s="1231"/>
    </row>
    <row r="7" spans="1:8" ht="15">
      <c r="B7" s="1232" t="s">
        <v>1208</v>
      </c>
      <c r="C7" s="1232"/>
      <c r="D7" s="1233" t="s">
        <v>964</v>
      </c>
      <c r="E7" s="1233"/>
      <c r="F7" s="1233"/>
      <c r="G7" s="1233"/>
    </row>
    <row r="8" spans="1:8" ht="26.25">
      <c r="B8" s="818"/>
      <c r="C8" s="818"/>
      <c r="D8" s="819"/>
      <c r="E8" s="818"/>
      <c r="F8" s="820"/>
      <c r="G8" s="818"/>
    </row>
    <row r="9" spans="1:8" ht="27.6" customHeight="1">
      <c r="B9" s="1246" t="s">
        <v>1209</v>
      </c>
      <c r="C9" s="1248" t="s">
        <v>1210</v>
      </c>
      <c r="D9" s="1250" t="s">
        <v>1211</v>
      </c>
      <c r="E9" s="1252" t="s">
        <v>1212</v>
      </c>
      <c r="F9" s="1253"/>
      <c r="G9" s="1254"/>
    </row>
    <row r="10" spans="1:8" ht="31.5" customHeight="1">
      <c r="B10" s="1247"/>
      <c r="C10" s="1249"/>
      <c r="D10" s="1251"/>
      <c r="E10" s="821" t="s">
        <v>1213</v>
      </c>
      <c r="F10" s="822" t="s">
        <v>1214</v>
      </c>
      <c r="G10" s="823" t="s">
        <v>1215</v>
      </c>
    </row>
    <row r="11" spans="1:8" ht="14.25" customHeight="1">
      <c r="B11" s="1255" t="s">
        <v>1216</v>
      </c>
      <c r="C11" s="1256"/>
      <c r="D11" s="1256"/>
      <c r="E11" s="1256"/>
      <c r="F11" s="1256"/>
      <c r="G11" s="1256"/>
    </row>
    <row r="12" spans="1:8" ht="15">
      <c r="B12" s="1257" t="s">
        <v>1217</v>
      </c>
      <c r="C12" s="824" t="s">
        <v>1218</v>
      </c>
      <c r="D12" s="825" t="s">
        <v>1219</v>
      </c>
      <c r="E12" s="1260" t="s">
        <v>1220</v>
      </c>
      <c r="F12" s="1260"/>
      <c r="G12" s="1260"/>
    </row>
    <row r="13" spans="1:8" ht="30">
      <c r="B13" s="1258"/>
      <c r="C13" s="1237" t="s">
        <v>1221</v>
      </c>
      <c r="D13" s="826" t="s">
        <v>1222</v>
      </c>
      <c r="E13" s="1260"/>
      <c r="F13" s="1260"/>
      <c r="G13" s="1260"/>
    </row>
    <row r="14" spans="1:8" ht="15">
      <c r="B14" s="1258"/>
      <c r="C14" s="1238"/>
      <c r="D14" s="825" t="s">
        <v>1223</v>
      </c>
      <c r="E14" s="1260"/>
      <c r="F14" s="1260"/>
      <c r="G14" s="1260"/>
    </row>
    <row r="15" spans="1:8" ht="28.5">
      <c r="B15" s="1258"/>
      <c r="C15" s="1239"/>
      <c r="D15" s="828" t="s">
        <v>1224</v>
      </c>
      <c r="E15" s="1260"/>
      <c r="F15" s="1260"/>
      <c r="G15" s="1260"/>
    </row>
    <row r="16" spans="1:8" ht="15">
      <c r="B16" s="1258"/>
      <c r="C16" s="1237" t="s">
        <v>1225</v>
      </c>
      <c r="D16" s="859" t="s">
        <v>1226</v>
      </c>
      <c r="E16" s="1260"/>
      <c r="F16" s="1260"/>
      <c r="G16" s="1260"/>
    </row>
    <row r="17" spans="2:7" ht="71.25">
      <c r="B17" s="1258"/>
      <c r="C17" s="1239"/>
      <c r="D17" s="860" t="s">
        <v>1227</v>
      </c>
      <c r="E17" s="1260"/>
      <c r="F17" s="1260"/>
      <c r="G17" s="1260"/>
    </row>
    <row r="18" spans="2:7" ht="71.25">
      <c r="B18" s="1258"/>
      <c r="C18" s="824" t="s">
        <v>1228</v>
      </c>
      <c r="D18" s="830" t="s">
        <v>1229</v>
      </c>
      <c r="E18" s="1260"/>
      <c r="F18" s="1260"/>
      <c r="G18" s="1260"/>
    </row>
    <row r="19" spans="2:7">
      <c r="B19" s="1258"/>
      <c r="C19" s="824" t="s">
        <v>1230</v>
      </c>
      <c r="D19" s="830" t="s">
        <v>1231</v>
      </c>
      <c r="E19" s="1260"/>
      <c r="F19" s="1260"/>
      <c r="G19" s="1260"/>
    </row>
    <row r="20" spans="2:7" ht="45">
      <c r="B20" s="1258"/>
      <c r="C20" s="1261" t="s">
        <v>1232</v>
      </c>
      <c r="D20" s="831" t="s">
        <v>1233</v>
      </c>
      <c r="E20" s="1234"/>
      <c r="F20" s="1234"/>
      <c r="G20" s="1234"/>
    </row>
    <row r="21" spans="2:7" ht="57">
      <c r="B21" s="1258"/>
      <c r="C21" s="1262"/>
      <c r="D21" s="830" t="s">
        <v>1234</v>
      </c>
      <c r="E21" s="1235"/>
      <c r="F21" s="1235"/>
      <c r="G21" s="1235"/>
    </row>
    <row r="22" spans="2:7" ht="15">
      <c r="B22" s="1258"/>
      <c r="C22" s="1262"/>
      <c r="D22" s="831" t="s">
        <v>1223</v>
      </c>
      <c r="E22" s="1235"/>
      <c r="F22" s="1235"/>
      <c r="G22" s="1235"/>
    </row>
    <row r="23" spans="2:7" ht="20.100000000000001" customHeight="1">
      <c r="B23" s="1258"/>
      <c r="C23" s="1263"/>
      <c r="D23" s="831" t="s">
        <v>1235</v>
      </c>
      <c r="E23" s="1236"/>
      <c r="F23" s="1236"/>
      <c r="G23" s="1236"/>
    </row>
    <row r="24" spans="2:7" ht="57">
      <c r="B24" s="1258"/>
      <c r="C24" s="824" t="s">
        <v>1236</v>
      </c>
      <c r="D24" s="830" t="s">
        <v>1237</v>
      </c>
      <c r="E24" s="832"/>
      <c r="F24" s="830"/>
      <c r="G24" s="832"/>
    </row>
    <row r="25" spans="2:7" ht="85.5">
      <c r="B25" s="1258"/>
      <c r="C25" s="824" t="s">
        <v>1238</v>
      </c>
      <c r="D25" s="833" t="s">
        <v>1239</v>
      </c>
      <c r="E25" s="830"/>
      <c r="F25" s="830"/>
      <c r="G25" s="832"/>
    </row>
    <row r="26" spans="2:7" ht="15">
      <c r="B26" s="1258"/>
      <c r="C26" s="1237" t="s">
        <v>1240</v>
      </c>
      <c r="D26" s="831" t="s">
        <v>1241</v>
      </c>
      <c r="E26" s="1240"/>
      <c r="F26" s="1240"/>
      <c r="G26" s="1243"/>
    </row>
    <row r="27" spans="2:7" ht="28.5">
      <c r="B27" s="1258"/>
      <c r="C27" s="1238"/>
      <c r="D27" s="830" t="s">
        <v>1242</v>
      </c>
      <c r="E27" s="1241"/>
      <c r="F27" s="1241"/>
      <c r="G27" s="1244"/>
    </row>
    <row r="28" spans="2:7" ht="15">
      <c r="B28" s="1258"/>
      <c r="C28" s="1238"/>
      <c r="D28" s="831" t="s">
        <v>1243</v>
      </c>
      <c r="E28" s="1241"/>
      <c r="F28" s="1241"/>
      <c r="G28" s="1244"/>
    </row>
    <row r="29" spans="2:7" ht="15">
      <c r="B29" s="1258"/>
      <c r="C29" s="1238"/>
      <c r="D29" s="831" t="s">
        <v>1244</v>
      </c>
      <c r="E29" s="1241"/>
      <c r="F29" s="1241"/>
      <c r="G29" s="1244"/>
    </row>
    <row r="30" spans="2:7" ht="15">
      <c r="B30" s="1258"/>
      <c r="C30" s="1238"/>
      <c r="D30" s="831" t="s">
        <v>1245</v>
      </c>
      <c r="E30" s="1241"/>
      <c r="F30" s="1241"/>
      <c r="G30" s="1244"/>
    </row>
    <row r="31" spans="2:7" ht="15">
      <c r="B31" s="1258"/>
      <c r="C31" s="1239"/>
      <c r="D31" s="831" t="s">
        <v>1246</v>
      </c>
      <c r="E31" s="1242"/>
      <c r="F31" s="1242"/>
      <c r="G31" s="1245"/>
    </row>
    <row r="32" spans="2:7" ht="15">
      <c r="B32" s="1258"/>
      <c r="C32" s="834" t="s">
        <v>1247</v>
      </c>
      <c r="D32" s="831" t="s">
        <v>1243</v>
      </c>
      <c r="E32" s="832"/>
      <c r="F32" s="830"/>
      <c r="G32" s="832"/>
    </row>
    <row r="33" spans="2:7" ht="45">
      <c r="B33" s="1258"/>
      <c r="C33" s="834" t="s">
        <v>1248</v>
      </c>
      <c r="D33" s="831" t="s">
        <v>1249</v>
      </c>
      <c r="E33" s="835"/>
      <c r="F33" s="830"/>
      <c r="G33" s="832"/>
    </row>
    <row r="34" spans="2:7" ht="15">
      <c r="B34" s="1258"/>
      <c r="C34" s="1261" t="s">
        <v>1250</v>
      </c>
      <c r="D34" s="831" t="s">
        <v>1251</v>
      </c>
      <c r="E34" s="1268"/>
      <c r="F34" s="1240"/>
      <c r="G34" s="1243"/>
    </row>
    <row r="35" spans="2:7" ht="15">
      <c r="B35" s="1258"/>
      <c r="C35" s="1262"/>
      <c r="D35" s="831" t="s">
        <v>1252</v>
      </c>
      <c r="E35" s="1269"/>
      <c r="F35" s="1241"/>
      <c r="G35" s="1244"/>
    </row>
    <row r="36" spans="2:7" ht="15">
      <c r="B36" s="1258"/>
      <c r="C36" s="1262"/>
      <c r="D36" s="831" t="s">
        <v>1246</v>
      </c>
      <c r="E36" s="1269"/>
      <c r="F36" s="1241"/>
      <c r="G36" s="1244"/>
    </row>
    <row r="37" spans="2:7" ht="142.5">
      <c r="B37" s="1258"/>
      <c r="C37" s="1263"/>
      <c r="D37" s="829" t="s">
        <v>1253</v>
      </c>
      <c r="E37" s="1270"/>
      <c r="F37" s="1242"/>
      <c r="G37" s="1245"/>
    </row>
    <row r="38" spans="2:7" ht="15">
      <c r="B38" s="1258"/>
      <c r="C38" s="1261" t="s">
        <v>1254</v>
      </c>
      <c r="D38" s="831" t="s">
        <v>1255</v>
      </c>
      <c r="E38" s="1243"/>
      <c r="F38" s="1240"/>
      <c r="G38" s="1243"/>
    </row>
    <row r="39" spans="2:7" ht="15">
      <c r="B39" s="1258"/>
      <c r="C39" s="1263"/>
      <c r="D39" s="831" t="s">
        <v>1246</v>
      </c>
      <c r="E39" s="1245"/>
      <c r="F39" s="1242"/>
      <c r="G39" s="1245"/>
    </row>
    <row r="40" spans="2:7" ht="15">
      <c r="B40" s="1258"/>
      <c r="C40" s="1264" t="s">
        <v>1256</v>
      </c>
      <c r="D40" s="831" t="s">
        <v>1246</v>
      </c>
      <c r="E40" s="1240"/>
      <c r="F40" s="1240"/>
      <c r="G40" s="1243"/>
    </row>
    <row r="41" spans="2:7" ht="57">
      <c r="B41" s="1258"/>
      <c r="C41" s="1265"/>
      <c r="D41" s="829" t="s">
        <v>1257</v>
      </c>
      <c r="E41" s="1242"/>
      <c r="F41" s="1242"/>
      <c r="G41" s="1245"/>
    </row>
    <row r="42" spans="2:7" ht="15">
      <c r="B42" s="1258"/>
      <c r="C42" s="1266" t="s">
        <v>1258</v>
      </c>
      <c r="D42" s="831" t="s">
        <v>1259</v>
      </c>
      <c r="E42" s="1266"/>
      <c r="F42" s="1266"/>
      <c r="G42" s="1266"/>
    </row>
    <row r="43" spans="2:7" ht="15">
      <c r="B43" s="1258"/>
      <c r="C43" s="1267"/>
      <c r="D43" s="831" t="s">
        <v>1252</v>
      </c>
      <c r="E43" s="1267"/>
      <c r="F43" s="1267"/>
      <c r="G43" s="1267"/>
    </row>
    <row r="44" spans="2:7" ht="28.5">
      <c r="B44" s="1258"/>
      <c r="C44" s="1266" t="s">
        <v>1260</v>
      </c>
      <c r="D44" s="830" t="s">
        <v>1261</v>
      </c>
      <c r="E44" s="1266"/>
      <c r="F44" s="1266"/>
      <c r="G44" s="1266"/>
    </row>
    <row r="45" spans="2:7" ht="15">
      <c r="B45" s="1258"/>
      <c r="C45" s="1271"/>
      <c r="D45" s="831" t="s">
        <v>1255</v>
      </c>
      <c r="E45" s="1271"/>
      <c r="F45" s="1271"/>
      <c r="G45" s="1271"/>
    </row>
    <row r="46" spans="2:7" ht="15">
      <c r="B46" s="1258"/>
      <c r="C46" s="1271"/>
      <c r="D46" s="831" t="s">
        <v>1262</v>
      </c>
      <c r="E46" s="1271"/>
      <c r="F46" s="1271"/>
      <c r="G46" s="1271"/>
    </row>
    <row r="47" spans="2:7" ht="15">
      <c r="B47" s="1258"/>
      <c r="C47" s="1271"/>
      <c r="D47" s="831" t="s">
        <v>1263</v>
      </c>
      <c r="E47" s="1271"/>
      <c r="F47" s="1271"/>
      <c r="G47" s="1271"/>
    </row>
    <row r="48" spans="2:7" ht="15">
      <c r="B48" s="1258"/>
      <c r="C48" s="1267"/>
      <c r="D48" s="831" t="s">
        <v>1259</v>
      </c>
      <c r="E48" s="1267"/>
      <c r="F48" s="1267"/>
      <c r="G48" s="1267"/>
    </row>
    <row r="49" spans="2:7" ht="15">
      <c r="B49" s="1258"/>
      <c r="C49" s="1266" t="s">
        <v>1264</v>
      </c>
      <c r="D49" s="831" t="s">
        <v>1255</v>
      </c>
      <c r="E49" s="1266"/>
      <c r="F49" s="1266"/>
      <c r="G49" s="1266"/>
    </row>
    <row r="50" spans="2:7" ht="15">
      <c r="B50" s="1258"/>
      <c r="C50" s="1271"/>
      <c r="D50" s="831" t="s">
        <v>1252</v>
      </c>
      <c r="E50" s="1271"/>
      <c r="F50" s="1271"/>
      <c r="G50" s="1271"/>
    </row>
    <row r="51" spans="2:7" ht="15">
      <c r="B51" s="1258"/>
      <c r="C51" s="1267"/>
      <c r="D51" s="831" t="s">
        <v>1265</v>
      </c>
      <c r="E51" s="1267"/>
      <c r="F51" s="1267"/>
      <c r="G51" s="1267"/>
    </row>
    <row r="52" spans="2:7" ht="15">
      <c r="B52" s="1258"/>
      <c r="C52" s="1266" t="s">
        <v>1266</v>
      </c>
      <c r="D52" s="831" t="s">
        <v>1267</v>
      </c>
      <c r="E52" s="1266"/>
      <c r="F52" s="1266"/>
      <c r="G52" s="1266"/>
    </row>
    <row r="53" spans="2:7" ht="15">
      <c r="B53" s="1258"/>
      <c r="C53" s="1271"/>
      <c r="D53" s="831" t="s">
        <v>1252</v>
      </c>
      <c r="E53" s="1271"/>
      <c r="F53" s="1271"/>
      <c r="G53" s="1271"/>
    </row>
    <row r="54" spans="2:7" ht="75">
      <c r="B54" s="1258"/>
      <c r="C54" s="1267"/>
      <c r="D54" s="831" t="s">
        <v>1268</v>
      </c>
      <c r="E54" s="1267"/>
      <c r="F54" s="1267"/>
      <c r="G54" s="1267"/>
    </row>
    <row r="55" spans="2:7" ht="15">
      <c r="B55" s="1258"/>
      <c r="C55" s="1272" t="s">
        <v>1269</v>
      </c>
      <c r="D55" s="831" t="s">
        <v>1270</v>
      </c>
      <c r="E55" s="1272"/>
      <c r="F55" s="1272"/>
      <c r="G55" s="1272"/>
    </row>
    <row r="56" spans="2:7" ht="15">
      <c r="B56" s="1258"/>
      <c r="C56" s="1273"/>
      <c r="D56" s="831" t="s">
        <v>1271</v>
      </c>
      <c r="E56" s="1273"/>
      <c r="F56" s="1273"/>
      <c r="G56" s="1273"/>
    </row>
    <row r="57" spans="2:7" ht="15">
      <c r="B57" s="1258"/>
      <c r="C57" s="1272" t="s">
        <v>1272</v>
      </c>
      <c r="D57" s="831" t="s">
        <v>1273</v>
      </c>
      <c r="E57" s="1272"/>
      <c r="F57" s="1272"/>
      <c r="G57" s="1272"/>
    </row>
    <row r="58" spans="2:7" ht="15">
      <c r="B58" s="1258"/>
      <c r="C58" s="1277"/>
      <c r="D58" s="831" t="s">
        <v>1270</v>
      </c>
      <c r="E58" s="1277"/>
      <c r="F58" s="1277"/>
      <c r="G58" s="1277"/>
    </row>
    <row r="59" spans="2:7" ht="142.5">
      <c r="B59" s="1258"/>
      <c r="C59" s="1273"/>
      <c r="D59" s="829" t="s">
        <v>1274</v>
      </c>
      <c r="E59" s="1273"/>
      <c r="F59" s="1273"/>
      <c r="G59" s="1273"/>
    </row>
    <row r="60" spans="2:7" ht="28.5">
      <c r="B60" s="1258"/>
      <c r="C60" s="834" t="s">
        <v>1275</v>
      </c>
      <c r="D60" s="830" t="s">
        <v>1276</v>
      </c>
      <c r="E60" s="830"/>
      <c r="F60" s="830"/>
      <c r="G60" s="830"/>
    </row>
    <row r="61" spans="2:7" ht="51" customHeight="1">
      <c r="B61" s="1258"/>
      <c r="C61" s="836" t="s">
        <v>1277</v>
      </c>
      <c r="D61" s="831" t="s">
        <v>1278</v>
      </c>
      <c r="E61" s="830"/>
      <c r="F61" s="830"/>
      <c r="G61" s="830"/>
    </row>
    <row r="62" spans="2:7" ht="42.75">
      <c r="B62" s="1258"/>
      <c r="C62" s="1261" t="s">
        <v>1279</v>
      </c>
      <c r="D62" s="830" t="s">
        <v>1280</v>
      </c>
      <c r="E62" s="1261"/>
      <c r="F62" s="1261"/>
      <c r="G62" s="1261"/>
    </row>
    <row r="63" spans="2:7" ht="15">
      <c r="B63" s="1258"/>
      <c r="C63" s="1262"/>
      <c r="D63" s="831" t="s">
        <v>1281</v>
      </c>
      <c r="E63" s="1262"/>
      <c r="F63" s="1262"/>
      <c r="G63" s="1262"/>
    </row>
    <row r="64" spans="2:7" ht="15">
      <c r="B64" s="1258"/>
      <c r="C64" s="1262"/>
      <c r="D64" s="831" t="s">
        <v>1282</v>
      </c>
      <c r="E64" s="1262"/>
      <c r="F64" s="1262"/>
      <c r="G64" s="1262"/>
    </row>
    <row r="65" spans="2:8" ht="20.100000000000001" customHeight="1">
      <c r="B65" s="1258"/>
      <c r="C65" s="1263"/>
      <c r="D65" s="831" t="s">
        <v>1283</v>
      </c>
      <c r="E65" s="1263"/>
      <c r="F65" s="1263"/>
      <c r="G65" s="1263"/>
      <c r="H65" s="812"/>
    </row>
    <row r="66" spans="2:8" ht="15">
      <c r="B66" s="1258"/>
      <c r="C66" s="1261" t="s">
        <v>1284</v>
      </c>
      <c r="D66" s="831" t="s">
        <v>1285</v>
      </c>
      <c r="E66" s="1240"/>
      <c r="F66" s="1240"/>
      <c r="G66" s="1240"/>
      <c r="H66" s="812"/>
    </row>
    <row r="67" spans="2:8" ht="57">
      <c r="B67" s="1258"/>
      <c r="C67" s="1262"/>
      <c r="D67" s="830" t="s">
        <v>1286</v>
      </c>
      <c r="E67" s="1241"/>
      <c r="F67" s="1241"/>
      <c r="G67" s="1241"/>
      <c r="H67" s="812"/>
    </row>
    <row r="68" spans="2:8" ht="15">
      <c r="B68" s="1258"/>
      <c r="C68" s="1262"/>
      <c r="D68" s="831" t="s">
        <v>1255</v>
      </c>
      <c r="E68" s="1241"/>
      <c r="F68" s="1241"/>
      <c r="G68" s="1241"/>
      <c r="H68" s="812"/>
    </row>
    <row r="69" spans="2:8" ht="15">
      <c r="B69" s="1258"/>
      <c r="C69" s="1262"/>
      <c r="D69" s="831" t="s">
        <v>1282</v>
      </c>
      <c r="E69" s="1241"/>
      <c r="F69" s="1241"/>
      <c r="G69" s="1241"/>
      <c r="H69" s="812"/>
    </row>
    <row r="70" spans="2:8" ht="15">
      <c r="B70" s="1258"/>
      <c r="C70" s="1263"/>
      <c r="D70" s="831" t="s">
        <v>1287</v>
      </c>
      <c r="E70" s="1242"/>
      <c r="F70" s="1242"/>
      <c r="G70" s="1242"/>
    </row>
    <row r="71" spans="2:8" ht="15">
      <c r="B71" s="1258"/>
      <c r="C71" s="1274" t="s">
        <v>1288</v>
      </c>
      <c r="D71" s="831" t="s">
        <v>1282</v>
      </c>
      <c r="E71" s="1240"/>
      <c r="F71" s="1240"/>
      <c r="G71" s="1240"/>
    </row>
    <row r="72" spans="2:8" ht="15">
      <c r="B72" s="1258"/>
      <c r="C72" s="1275"/>
      <c r="D72" s="831" t="s">
        <v>1289</v>
      </c>
      <c r="E72" s="1241"/>
      <c r="F72" s="1241"/>
      <c r="G72" s="1241"/>
    </row>
    <row r="73" spans="2:8" ht="15">
      <c r="B73" s="1258"/>
      <c r="C73" s="1275"/>
      <c r="D73" s="831" t="s">
        <v>1290</v>
      </c>
      <c r="E73" s="1241"/>
      <c r="F73" s="1241"/>
      <c r="G73" s="1241"/>
    </row>
    <row r="74" spans="2:8" ht="15">
      <c r="B74" s="1258"/>
      <c r="C74" s="1275"/>
      <c r="D74" s="831" t="s">
        <v>1291</v>
      </c>
      <c r="E74" s="1241"/>
      <c r="F74" s="1241"/>
      <c r="G74" s="1241"/>
    </row>
    <row r="75" spans="2:8" ht="15">
      <c r="B75" s="1258"/>
      <c r="C75" s="1276"/>
      <c r="D75" s="831" t="s">
        <v>1292</v>
      </c>
      <c r="E75" s="1242"/>
      <c r="F75" s="1242"/>
      <c r="G75" s="1242"/>
    </row>
    <row r="76" spans="2:8" ht="15">
      <c r="B76" s="1258"/>
      <c r="C76" s="1264" t="s">
        <v>1293</v>
      </c>
      <c r="D76" s="831" t="s">
        <v>1282</v>
      </c>
      <c r="E76" s="1240"/>
      <c r="F76" s="1240"/>
      <c r="G76" s="1240"/>
    </row>
    <row r="77" spans="2:8" ht="15">
      <c r="B77" s="1258"/>
      <c r="C77" s="1278"/>
      <c r="D77" s="831" t="s">
        <v>1263</v>
      </c>
      <c r="E77" s="1241"/>
      <c r="F77" s="1241"/>
      <c r="G77" s="1241"/>
    </row>
    <row r="78" spans="2:8" ht="15">
      <c r="B78" s="1258"/>
      <c r="C78" s="1278"/>
      <c r="D78" s="831" t="s">
        <v>1262</v>
      </c>
      <c r="E78" s="1241"/>
      <c r="F78" s="1241"/>
      <c r="G78" s="1241"/>
    </row>
    <row r="79" spans="2:8" ht="15">
      <c r="B79" s="1258"/>
      <c r="C79" s="1265"/>
      <c r="D79" s="831" t="s">
        <v>1289</v>
      </c>
      <c r="E79" s="1242"/>
      <c r="F79" s="1242"/>
      <c r="G79" s="1242"/>
    </row>
    <row r="80" spans="2:8" ht="28.5">
      <c r="B80" s="1258"/>
      <c r="C80" s="834" t="s">
        <v>1294</v>
      </c>
      <c r="D80" s="830" t="s">
        <v>1295</v>
      </c>
      <c r="E80" s="830"/>
      <c r="F80" s="830"/>
      <c r="G80" s="830"/>
    </row>
    <row r="81" spans="2:7" ht="15">
      <c r="B81" s="1258"/>
      <c r="C81" s="1261" t="s">
        <v>1296</v>
      </c>
      <c r="D81" s="831" t="s">
        <v>1297</v>
      </c>
      <c r="E81" s="1240"/>
      <c r="F81" s="1240"/>
      <c r="G81" s="1240"/>
    </row>
    <row r="82" spans="2:7" ht="28.5">
      <c r="B82" s="1258"/>
      <c r="C82" s="1262"/>
      <c r="D82" s="830" t="s">
        <v>1298</v>
      </c>
      <c r="E82" s="1241"/>
      <c r="F82" s="1241"/>
      <c r="G82" s="1241"/>
    </row>
    <row r="83" spans="2:7" ht="15">
      <c r="B83" s="1258"/>
      <c r="C83" s="1263"/>
      <c r="D83" s="831" t="s">
        <v>1290</v>
      </c>
      <c r="E83" s="1242"/>
      <c r="F83" s="1242"/>
      <c r="G83" s="1242"/>
    </row>
    <row r="84" spans="2:7" ht="28.5">
      <c r="B84" s="1258"/>
      <c r="C84" s="1261" t="s">
        <v>1299</v>
      </c>
      <c r="D84" s="830" t="s">
        <v>1300</v>
      </c>
      <c r="E84" s="1240"/>
      <c r="F84" s="1240"/>
      <c r="G84" s="1240"/>
    </row>
    <row r="85" spans="2:7" ht="30">
      <c r="B85" s="1258"/>
      <c r="C85" s="1263"/>
      <c r="D85" s="831" t="s">
        <v>1301</v>
      </c>
      <c r="E85" s="1242"/>
      <c r="F85" s="1242"/>
      <c r="G85" s="1242"/>
    </row>
    <row r="86" spans="2:7" ht="28.5">
      <c r="B86" s="1258"/>
      <c r="C86" s="1264" t="s">
        <v>1302</v>
      </c>
      <c r="D86" s="830" t="s">
        <v>1276</v>
      </c>
      <c r="E86" s="1264"/>
      <c r="F86" s="1264"/>
      <c r="G86" s="1264"/>
    </row>
    <row r="87" spans="2:7" ht="15">
      <c r="B87" s="1258"/>
      <c r="C87" s="1278"/>
      <c r="D87" s="875" t="s">
        <v>1303</v>
      </c>
      <c r="E87" s="1278"/>
      <c r="F87" s="1278"/>
      <c r="G87" s="1278"/>
    </row>
    <row r="88" spans="2:7" ht="15">
      <c r="B88" s="1258"/>
      <c r="C88" s="1278"/>
      <c r="D88" s="875" t="s">
        <v>1270</v>
      </c>
      <c r="E88" s="1278"/>
      <c r="F88" s="1278"/>
      <c r="G88" s="1278"/>
    </row>
    <row r="89" spans="2:7" ht="28.5">
      <c r="B89" s="1259"/>
      <c r="C89" s="1265"/>
      <c r="D89" s="876" t="s">
        <v>1304</v>
      </c>
      <c r="E89" s="1265" t="s">
        <v>1305</v>
      </c>
      <c r="F89" s="1265" t="s">
        <v>1306</v>
      </c>
      <c r="G89" s="1265" t="s">
        <v>1307</v>
      </c>
    </row>
    <row r="90" spans="2:7" ht="20.25">
      <c r="B90" s="1255" t="s">
        <v>1308</v>
      </c>
      <c r="C90" s="1256"/>
      <c r="D90" s="1256"/>
      <c r="E90" s="1256"/>
      <c r="F90" s="1256"/>
      <c r="G90" s="1256"/>
    </row>
    <row r="91" spans="2:7" ht="15">
      <c r="B91" s="837"/>
      <c r="C91" s="1284" t="s">
        <v>1309</v>
      </c>
      <c r="D91" s="831" t="s">
        <v>1310</v>
      </c>
      <c r="E91" s="1285"/>
      <c r="F91" s="1285"/>
      <c r="G91" s="1285"/>
    </row>
    <row r="92" spans="2:7" ht="15">
      <c r="B92" s="837"/>
      <c r="C92" s="1284"/>
      <c r="D92" s="831" t="s">
        <v>1311</v>
      </c>
      <c r="E92" s="1285"/>
      <c r="F92" s="1285"/>
      <c r="G92" s="1285"/>
    </row>
    <row r="93" spans="2:7" ht="15">
      <c r="B93" s="1286" t="s">
        <v>1312</v>
      </c>
      <c r="C93" s="1284"/>
      <c r="D93" s="831" t="s">
        <v>1313</v>
      </c>
      <c r="E93" s="1285"/>
      <c r="F93" s="1285"/>
      <c r="G93" s="1285"/>
    </row>
    <row r="94" spans="2:7" ht="15">
      <c r="B94" s="1287"/>
      <c r="C94" s="838" t="s">
        <v>1314</v>
      </c>
      <c r="D94" s="831" t="s">
        <v>1315</v>
      </c>
      <c r="E94" s="1285"/>
      <c r="F94" s="1285"/>
      <c r="G94" s="1285"/>
    </row>
    <row r="95" spans="2:7" ht="15">
      <c r="B95" s="1283" t="s">
        <v>1316</v>
      </c>
      <c r="C95" s="1283"/>
      <c r="D95" s="1283"/>
      <c r="E95" s="1283"/>
      <c r="F95" s="1283"/>
      <c r="G95" s="1283"/>
    </row>
    <row r="96" spans="2:7" ht="57">
      <c r="B96" s="839" t="s">
        <v>1317</v>
      </c>
      <c r="C96" s="1237" t="s">
        <v>1318</v>
      </c>
      <c r="D96" s="829" t="s">
        <v>1319</v>
      </c>
      <c r="E96" s="1237"/>
      <c r="F96" s="1237"/>
      <c r="G96" s="1237"/>
    </row>
    <row r="97" spans="2:7" ht="45">
      <c r="B97" s="877"/>
      <c r="C97" s="1238"/>
      <c r="D97" s="831" t="s">
        <v>1320</v>
      </c>
      <c r="E97" s="1238"/>
      <c r="F97" s="1238"/>
      <c r="G97" s="1238"/>
    </row>
    <row r="98" spans="2:7" ht="28.5">
      <c r="B98" s="877"/>
      <c r="C98" s="1239"/>
      <c r="D98" s="830" t="s">
        <v>1321</v>
      </c>
      <c r="E98" s="1239"/>
      <c r="F98" s="1239"/>
      <c r="G98" s="1239"/>
    </row>
    <row r="99" spans="2:7" s="816" customFormat="1" ht="210">
      <c r="B99" s="1279" t="s">
        <v>1322</v>
      </c>
      <c r="C99" s="840" t="s">
        <v>1323</v>
      </c>
      <c r="D99" s="840" t="s">
        <v>1324</v>
      </c>
      <c r="E99" s="841" t="s">
        <v>1325</v>
      </c>
      <c r="F99" s="840" t="s">
        <v>1326</v>
      </c>
      <c r="G99" s="840" t="s">
        <v>1327</v>
      </c>
    </row>
    <row r="100" spans="2:7" s="816" customFormat="1" ht="57">
      <c r="B100" s="1280"/>
      <c r="C100" s="1282" t="s">
        <v>1328</v>
      </c>
      <c r="D100" s="830" t="s">
        <v>1324</v>
      </c>
      <c r="E100" s="1282"/>
      <c r="F100" s="1282"/>
      <c r="G100" s="1282"/>
    </row>
    <row r="101" spans="2:7" ht="28.5">
      <c r="B101" s="1281"/>
      <c r="C101" s="1282"/>
      <c r="D101" s="843" t="s">
        <v>1329</v>
      </c>
      <c r="E101" s="1282"/>
      <c r="F101" s="1282"/>
      <c r="G101" s="1282"/>
    </row>
    <row r="102" spans="2:7" ht="15">
      <c r="B102" s="1283" t="s">
        <v>1330</v>
      </c>
      <c r="C102" s="1283"/>
      <c r="D102" s="1283"/>
      <c r="E102" s="1283"/>
      <c r="F102" s="1283"/>
      <c r="G102" s="1283"/>
    </row>
    <row r="103" spans="2:7" ht="28.5">
      <c r="B103" s="1257" t="s">
        <v>1317</v>
      </c>
      <c r="C103" s="1237" t="s">
        <v>1318</v>
      </c>
      <c r="D103" s="829" t="s">
        <v>1331</v>
      </c>
      <c r="E103" s="1237"/>
      <c r="F103" s="1237"/>
      <c r="G103" s="1237"/>
    </row>
    <row r="104" spans="2:7" ht="45">
      <c r="B104" s="1258"/>
      <c r="C104" s="1238"/>
      <c r="D104" s="831" t="s">
        <v>1320</v>
      </c>
      <c r="E104" s="1238"/>
      <c r="F104" s="1238"/>
      <c r="G104" s="1238"/>
    </row>
    <row r="105" spans="2:7" ht="28.5">
      <c r="B105" s="1259"/>
      <c r="C105" s="1239"/>
      <c r="D105" s="830" t="s">
        <v>1321</v>
      </c>
      <c r="E105" s="1239"/>
      <c r="F105" s="1239"/>
      <c r="G105" s="1239"/>
    </row>
    <row r="106" spans="2:7" ht="75">
      <c r="B106" s="1257" t="s">
        <v>1332</v>
      </c>
      <c r="C106" s="1237" t="s">
        <v>1333</v>
      </c>
      <c r="D106" s="831" t="s">
        <v>1334</v>
      </c>
      <c r="E106" s="1237"/>
      <c r="F106" s="1237"/>
      <c r="G106" s="1237"/>
    </row>
    <row r="107" spans="2:7" ht="57">
      <c r="B107" s="1259"/>
      <c r="C107" s="1239"/>
      <c r="D107" s="830" t="s">
        <v>1335</v>
      </c>
      <c r="E107" s="1239"/>
      <c r="F107" s="1239"/>
      <c r="G107" s="1239"/>
    </row>
    <row r="108" spans="2:7" ht="15">
      <c r="B108" s="1283" t="s">
        <v>1336</v>
      </c>
      <c r="C108" s="1283"/>
      <c r="D108" s="1283"/>
      <c r="E108" s="1283"/>
      <c r="F108" s="1283"/>
      <c r="G108" s="1283"/>
    </row>
    <row r="109" spans="2:7">
      <c r="B109" s="1257" t="s">
        <v>1317</v>
      </c>
      <c r="C109" s="1237" t="s">
        <v>1318</v>
      </c>
      <c r="D109" s="829" t="s">
        <v>1337</v>
      </c>
      <c r="E109" s="1237"/>
      <c r="F109" s="1237"/>
      <c r="G109" s="1237"/>
    </row>
    <row r="110" spans="2:7" ht="45">
      <c r="B110" s="1258"/>
      <c r="C110" s="1238"/>
      <c r="D110" s="831" t="s">
        <v>1320</v>
      </c>
      <c r="E110" s="1238"/>
      <c r="F110" s="1238"/>
      <c r="G110" s="1238"/>
    </row>
    <row r="111" spans="2:7" ht="28.5">
      <c r="B111" s="1258"/>
      <c r="C111" s="1238"/>
      <c r="D111" s="830" t="s">
        <v>1321</v>
      </c>
      <c r="E111" s="1238"/>
      <c r="F111" s="1238"/>
      <c r="G111" s="1238"/>
    </row>
    <row r="112" spans="2:7" ht="15">
      <c r="B112" s="1258"/>
      <c r="C112" s="1238"/>
      <c r="D112" s="831" t="s">
        <v>1338</v>
      </c>
      <c r="E112" s="1238"/>
      <c r="F112" s="1238"/>
      <c r="G112" s="1238"/>
    </row>
    <row r="113" spans="2:7" ht="15">
      <c r="B113" s="1258"/>
      <c r="C113" s="1238"/>
      <c r="D113" s="831" t="s">
        <v>1339</v>
      </c>
      <c r="E113" s="1238"/>
      <c r="F113" s="1238"/>
      <c r="G113" s="1238"/>
    </row>
    <row r="114" spans="2:7" ht="15">
      <c r="B114" s="1259"/>
      <c r="C114" s="1239"/>
      <c r="D114" s="831" t="s">
        <v>1289</v>
      </c>
      <c r="E114" s="1239"/>
      <c r="F114" s="1239"/>
      <c r="G114" s="1239"/>
    </row>
    <row r="115" spans="2:7" ht="28.5">
      <c r="B115" s="1257" t="s">
        <v>1340</v>
      </c>
      <c r="C115" s="1237" t="s">
        <v>1341</v>
      </c>
      <c r="D115" s="830" t="s">
        <v>1342</v>
      </c>
      <c r="E115" s="1237"/>
      <c r="F115" s="1237"/>
      <c r="G115" s="1237"/>
    </row>
    <row r="116" spans="2:7" ht="42.75">
      <c r="B116" s="1258"/>
      <c r="C116" s="1239"/>
      <c r="D116" s="829" t="s">
        <v>1343</v>
      </c>
      <c r="E116" s="1239"/>
      <c r="F116" s="1239"/>
      <c r="G116" s="1239"/>
    </row>
    <row r="117" spans="2:7" ht="42.75">
      <c r="B117" s="1258"/>
      <c r="C117" s="1237" t="s">
        <v>1344</v>
      </c>
      <c r="D117" s="830" t="s">
        <v>1345</v>
      </c>
      <c r="E117" s="1237"/>
      <c r="F117" s="1237"/>
      <c r="G117" s="1237"/>
    </row>
    <row r="118" spans="2:7" ht="57">
      <c r="B118" s="1259"/>
      <c r="C118" s="1239"/>
      <c r="D118" s="829" t="s">
        <v>1346</v>
      </c>
      <c r="E118" s="1239"/>
      <c r="F118" s="1239"/>
      <c r="G118" s="1239"/>
    </row>
    <row r="119" spans="2:7" ht="15">
      <c r="B119" s="1283" t="s">
        <v>1347</v>
      </c>
      <c r="C119" s="1283"/>
      <c r="D119" s="1283"/>
      <c r="E119" s="1283"/>
      <c r="F119" s="1283"/>
      <c r="G119" s="1283"/>
    </row>
    <row r="120" spans="2:7">
      <c r="B120" s="1257" t="s">
        <v>1317</v>
      </c>
      <c r="C120" s="1237" t="s">
        <v>1318</v>
      </c>
      <c r="D120" s="829" t="s">
        <v>1337</v>
      </c>
      <c r="E120" s="1237"/>
      <c r="F120" s="1237"/>
      <c r="G120" s="1237"/>
    </row>
    <row r="121" spans="2:7" ht="45">
      <c r="B121" s="1258"/>
      <c r="C121" s="1238"/>
      <c r="D121" s="831" t="s">
        <v>1320</v>
      </c>
      <c r="E121" s="1238"/>
      <c r="F121" s="1238"/>
      <c r="G121" s="1238"/>
    </row>
    <row r="122" spans="2:7" ht="28.5">
      <c r="B122" s="1258"/>
      <c r="C122" s="1238"/>
      <c r="D122" s="824" t="s">
        <v>1321</v>
      </c>
      <c r="E122" s="1238"/>
      <c r="F122" s="1238"/>
      <c r="G122" s="1238"/>
    </row>
    <row r="123" spans="2:7" ht="15">
      <c r="B123" s="1258"/>
      <c r="C123" s="1238"/>
      <c r="D123" s="831" t="s">
        <v>1338</v>
      </c>
      <c r="E123" s="1238"/>
      <c r="F123" s="1238"/>
      <c r="G123" s="1238"/>
    </row>
    <row r="124" spans="2:7" ht="15">
      <c r="B124" s="1258"/>
      <c r="C124" s="1238"/>
      <c r="D124" s="831" t="s">
        <v>1339</v>
      </c>
      <c r="E124" s="1238"/>
      <c r="F124" s="1238"/>
      <c r="G124" s="1238"/>
    </row>
    <row r="125" spans="2:7" ht="15">
      <c r="B125" s="1259"/>
      <c r="C125" s="1239"/>
      <c r="D125" s="831" t="s">
        <v>1289</v>
      </c>
      <c r="E125" s="1239"/>
      <c r="F125" s="1239"/>
      <c r="G125" s="1239"/>
    </row>
    <row r="126" spans="2:7" ht="28.5">
      <c r="B126" s="1257" t="s">
        <v>1348</v>
      </c>
      <c r="C126" s="1237" t="s">
        <v>1349</v>
      </c>
      <c r="D126" s="830" t="s">
        <v>1261</v>
      </c>
      <c r="E126" s="1237"/>
      <c r="F126" s="1237"/>
      <c r="G126" s="1237"/>
    </row>
    <row r="127" spans="2:7" ht="42.75">
      <c r="B127" s="1259"/>
      <c r="C127" s="1239"/>
      <c r="D127" s="829" t="s">
        <v>1350</v>
      </c>
      <c r="E127" s="1239"/>
      <c r="F127" s="1239"/>
      <c r="G127" s="1239"/>
    </row>
    <row r="128" spans="2:7" ht="15">
      <c r="B128" s="1288" t="s">
        <v>1351</v>
      </c>
      <c r="C128" s="1289"/>
      <c r="D128" s="1289"/>
      <c r="E128" s="1289"/>
      <c r="F128" s="1289"/>
      <c r="G128" s="1289"/>
    </row>
    <row r="129" spans="2:7">
      <c r="B129" s="1290" t="s">
        <v>1317</v>
      </c>
      <c r="C129" s="1282" t="s">
        <v>1318</v>
      </c>
      <c r="D129" s="829" t="s">
        <v>1352</v>
      </c>
      <c r="E129" s="1282"/>
      <c r="F129" s="1282"/>
      <c r="G129" s="1282"/>
    </row>
    <row r="130" spans="2:7" ht="45">
      <c r="B130" s="1290"/>
      <c r="C130" s="1282"/>
      <c r="D130" s="831" t="s">
        <v>1353</v>
      </c>
      <c r="E130" s="1282"/>
      <c r="F130" s="1282"/>
      <c r="G130" s="1282"/>
    </row>
    <row r="131" spans="2:7" ht="28.5">
      <c r="B131" s="1290"/>
      <c r="C131" s="1282"/>
      <c r="D131" s="830" t="s">
        <v>1321</v>
      </c>
      <c r="E131" s="1282"/>
      <c r="F131" s="1282"/>
      <c r="G131" s="1282"/>
    </row>
    <row r="132" spans="2:7" ht="15">
      <c r="B132" s="1290"/>
      <c r="C132" s="1282"/>
      <c r="D132" s="831" t="s">
        <v>1281</v>
      </c>
      <c r="E132" s="1282"/>
      <c r="F132" s="1282"/>
      <c r="G132" s="1282"/>
    </row>
    <row r="133" spans="2:7" ht="15">
      <c r="B133" s="1290"/>
      <c r="C133" s="1282"/>
      <c r="D133" s="831" t="s">
        <v>1354</v>
      </c>
      <c r="E133" s="1282"/>
      <c r="F133" s="1282"/>
      <c r="G133" s="1282"/>
    </row>
    <row r="134" spans="2:7" ht="28.5">
      <c r="B134" s="1257" t="s">
        <v>1355</v>
      </c>
      <c r="C134" s="1237" t="s">
        <v>1356</v>
      </c>
      <c r="D134" s="830" t="s">
        <v>1357</v>
      </c>
      <c r="E134" s="1237"/>
      <c r="F134" s="1237"/>
      <c r="G134" s="1237"/>
    </row>
    <row r="135" spans="2:7" ht="28.5">
      <c r="B135" s="1258"/>
      <c r="C135" s="1239"/>
      <c r="D135" s="829" t="s">
        <v>1358</v>
      </c>
      <c r="E135" s="1239"/>
      <c r="F135" s="1239"/>
      <c r="G135" s="1239"/>
    </row>
    <row r="136" spans="2:7" ht="28.5">
      <c r="B136" s="1258"/>
      <c r="C136" s="1237" t="s">
        <v>1359</v>
      </c>
      <c r="D136" s="830" t="s">
        <v>1357</v>
      </c>
      <c r="E136" s="1237"/>
      <c r="F136" s="1237"/>
      <c r="G136" s="1237"/>
    </row>
    <row r="137" spans="2:7">
      <c r="B137" s="1258"/>
      <c r="C137" s="1239"/>
      <c r="D137" s="829" t="s">
        <v>1360</v>
      </c>
      <c r="E137" s="1239"/>
      <c r="F137" s="1239"/>
      <c r="G137" s="1239"/>
    </row>
    <row r="138" spans="2:7" ht="28.5">
      <c r="B138" s="1259"/>
      <c r="C138" s="824" t="s">
        <v>1361</v>
      </c>
      <c r="D138" s="830" t="s">
        <v>1357</v>
      </c>
      <c r="E138" s="832"/>
      <c r="F138" s="830"/>
      <c r="G138" s="832"/>
    </row>
    <row r="139" spans="2:7" ht="15">
      <c r="B139" s="1288" t="s">
        <v>1362</v>
      </c>
      <c r="C139" s="1289"/>
      <c r="D139" s="1289"/>
      <c r="E139" s="1289"/>
      <c r="F139" s="1289"/>
      <c r="G139" s="1289"/>
    </row>
    <row r="140" spans="2:7">
      <c r="B140" s="1279" t="s">
        <v>1317</v>
      </c>
      <c r="C140" s="1282" t="s">
        <v>1318</v>
      </c>
      <c r="D140" s="845" t="s">
        <v>1352</v>
      </c>
      <c r="E140" s="1282"/>
      <c r="F140" s="1282"/>
      <c r="G140" s="1282"/>
    </row>
    <row r="141" spans="2:7" ht="45">
      <c r="B141" s="1280"/>
      <c r="C141" s="1282"/>
      <c r="D141" s="846" t="s">
        <v>1353</v>
      </c>
      <c r="E141" s="1282"/>
      <c r="F141" s="1282"/>
      <c r="G141" s="1282"/>
    </row>
    <row r="142" spans="2:7" ht="42.75">
      <c r="B142" s="1280"/>
      <c r="C142" s="1282"/>
      <c r="D142" s="847" t="s">
        <v>1363</v>
      </c>
      <c r="E142" s="1282"/>
      <c r="F142" s="1282"/>
      <c r="G142" s="1282"/>
    </row>
    <row r="143" spans="2:7" ht="15">
      <c r="B143" s="1280"/>
      <c r="C143" s="1282"/>
      <c r="D143" s="848" t="s">
        <v>1281</v>
      </c>
      <c r="E143" s="1282"/>
      <c r="F143" s="1282"/>
      <c r="G143" s="1282"/>
    </row>
    <row r="144" spans="2:7" ht="15">
      <c r="B144" s="1280"/>
      <c r="C144" s="1282"/>
      <c r="D144" s="848" t="s">
        <v>1354</v>
      </c>
      <c r="E144" s="1282"/>
      <c r="F144" s="1282"/>
      <c r="G144" s="1282"/>
    </row>
    <row r="145" spans="2:7" ht="15">
      <c r="B145" s="1281"/>
      <c r="C145" s="1282"/>
      <c r="D145" s="849" t="s">
        <v>1364</v>
      </c>
      <c r="E145" s="1282"/>
      <c r="F145" s="1282"/>
      <c r="G145" s="1282"/>
    </row>
    <row r="146" spans="2:7" ht="28.5">
      <c r="B146" s="1294" t="s">
        <v>1365</v>
      </c>
      <c r="C146" s="1237" t="s">
        <v>1366</v>
      </c>
      <c r="D146" s="830" t="s">
        <v>1357</v>
      </c>
      <c r="E146" s="1237" t="s">
        <v>1367</v>
      </c>
      <c r="F146" s="1237" t="s">
        <v>1306</v>
      </c>
      <c r="G146" s="1237" t="s">
        <v>1368</v>
      </c>
    </row>
    <row r="147" spans="2:7" ht="42.75">
      <c r="B147" s="1295"/>
      <c r="C147" s="1239"/>
      <c r="D147" s="829" t="s">
        <v>1369</v>
      </c>
      <c r="E147" s="1239"/>
      <c r="F147" s="1239"/>
      <c r="G147" s="1239"/>
    </row>
    <row r="148" spans="2:7" ht="28.5">
      <c r="B148" s="1295"/>
      <c r="C148" s="1237" t="s">
        <v>1370</v>
      </c>
      <c r="D148" s="830" t="s">
        <v>1357</v>
      </c>
      <c r="E148" s="1237"/>
      <c r="F148" s="1237"/>
      <c r="G148" s="1237"/>
    </row>
    <row r="149" spans="2:7" ht="57">
      <c r="B149" s="1295"/>
      <c r="C149" s="1239"/>
      <c r="D149" s="829" t="s">
        <v>1371</v>
      </c>
      <c r="E149" s="1239"/>
      <c r="F149" s="1239"/>
      <c r="G149" s="1239"/>
    </row>
    <row r="150" spans="2:7" ht="28.5">
      <c r="B150" s="1295"/>
      <c r="C150" s="1237" t="s">
        <v>1372</v>
      </c>
      <c r="D150" s="830" t="s">
        <v>1357</v>
      </c>
      <c r="E150" s="827"/>
      <c r="F150" s="827"/>
      <c r="G150" s="827"/>
    </row>
    <row r="151" spans="2:7" ht="85.5">
      <c r="B151" s="1295"/>
      <c r="C151" s="1239"/>
      <c r="D151" s="829" t="s">
        <v>1373</v>
      </c>
      <c r="E151" s="832" t="s">
        <v>1374</v>
      </c>
      <c r="F151" s="830" t="s">
        <v>1306</v>
      </c>
      <c r="G151" s="830" t="s">
        <v>1368</v>
      </c>
    </row>
    <row r="152" spans="2:7" ht="28.5">
      <c r="B152" s="1295"/>
      <c r="C152" s="824" t="s">
        <v>1375</v>
      </c>
      <c r="D152" s="830" t="s">
        <v>1357</v>
      </c>
      <c r="E152" s="832"/>
      <c r="F152" s="830"/>
      <c r="G152" s="832"/>
    </row>
    <row r="153" spans="2:7" ht="15">
      <c r="B153" s="1295"/>
      <c r="C153" s="1237" t="s">
        <v>1376</v>
      </c>
      <c r="D153" s="831" t="s">
        <v>1377</v>
      </c>
      <c r="E153" s="1237"/>
      <c r="F153" s="1237"/>
      <c r="G153" s="1237"/>
    </row>
    <row r="154" spans="2:7" ht="15">
      <c r="B154" s="1295"/>
      <c r="C154" s="1238"/>
      <c r="D154" s="831" t="s">
        <v>1281</v>
      </c>
      <c r="E154" s="1238"/>
      <c r="F154" s="1238"/>
      <c r="G154" s="1238"/>
    </row>
    <row r="155" spans="2:7" ht="28.5">
      <c r="B155" s="1296"/>
      <c r="C155" s="1239"/>
      <c r="D155" s="830" t="s">
        <v>1357</v>
      </c>
      <c r="E155" s="1239"/>
      <c r="F155" s="1239"/>
      <c r="G155" s="1239"/>
    </row>
    <row r="156" spans="2:7" ht="15">
      <c r="B156" s="1288" t="s">
        <v>1378</v>
      </c>
      <c r="C156" s="1289"/>
      <c r="D156" s="1289"/>
      <c r="E156" s="1289"/>
      <c r="F156" s="1289"/>
      <c r="G156" s="1289"/>
    </row>
    <row r="157" spans="2:7">
      <c r="B157" s="1279" t="s">
        <v>1317</v>
      </c>
      <c r="C157" s="1291" t="s">
        <v>1318</v>
      </c>
      <c r="D157" s="829" t="s">
        <v>1337</v>
      </c>
      <c r="E157" s="1282"/>
      <c r="F157" s="1282"/>
      <c r="G157" s="1282"/>
    </row>
    <row r="158" spans="2:7" ht="45">
      <c r="B158" s="1280"/>
      <c r="C158" s="1292"/>
      <c r="D158" s="831" t="s">
        <v>1320</v>
      </c>
      <c r="E158" s="1282"/>
      <c r="F158" s="1282"/>
      <c r="G158" s="1282"/>
    </row>
    <row r="159" spans="2:7" ht="28.5">
      <c r="B159" s="1280"/>
      <c r="C159" s="1292"/>
      <c r="D159" s="824" t="s">
        <v>1321</v>
      </c>
      <c r="E159" s="1282"/>
      <c r="F159" s="1282"/>
      <c r="G159" s="1282"/>
    </row>
    <row r="160" spans="2:7" ht="15">
      <c r="B160" s="1280"/>
      <c r="C160" s="1292"/>
      <c r="D160" s="831" t="s">
        <v>1379</v>
      </c>
      <c r="E160" s="1282"/>
      <c r="F160" s="1282"/>
      <c r="G160" s="1282"/>
    </row>
    <row r="161" spans="2:7" ht="270.75">
      <c r="B161" s="1281"/>
      <c r="C161" s="1293"/>
      <c r="D161" s="829" t="s">
        <v>1380</v>
      </c>
      <c r="E161" s="1282"/>
      <c r="F161" s="1282"/>
      <c r="G161" s="1282"/>
    </row>
    <row r="162" spans="2:7" ht="45">
      <c r="B162" s="844" t="s">
        <v>1381</v>
      </c>
      <c r="C162" s="824" t="s">
        <v>1382</v>
      </c>
      <c r="D162" s="830" t="s">
        <v>1383</v>
      </c>
      <c r="E162" s="842"/>
      <c r="F162" s="842"/>
      <c r="G162" s="842"/>
    </row>
    <row r="163" spans="2:7" ht="15">
      <c r="B163" s="1288" t="s">
        <v>1384</v>
      </c>
      <c r="C163" s="1289"/>
      <c r="D163" s="1289"/>
      <c r="E163" s="1289"/>
      <c r="F163" s="1289"/>
      <c r="G163" s="1289"/>
    </row>
    <row r="164" spans="2:7">
      <c r="B164" s="1279" t="s">
        <v>1317</v>
      </c>
      <c r="C164" s="1282" t="s">
        <v>1318</v>
      </c>
      <c r="D164" s="845" t="s">
        <v>1385</v>
      </c>
      <c r="E164" s="1282"/>
      <c r="F164" s="1282"/>
      <c r="G164" s="1282"/>
    </row>
    <row r="165" spans="2:7" ht="45">
      <c r="B165" s="1280"/>
      <c r="C165" s="1282"/>
      <c r="D165" s="849" t="s">
        <v>1320</v>
      </c>
      <c r="E165" s="1282"/>
      <c r="F165" s="1282"/>
      <c r="G165" s="1282"/>
    </row>
    <row r="166" spans="2:7" ht="28.5">
      <c r="B166" s="1280"/>
      <c r="C166" s="1282"/>
      <c r="D166" s="850" t="s">
        <v>1321</v>
      </c>
      <c r="E166" s="1282"/>
      <c r="F166" s="1282"/>
      <c r="G166" s="1282"/>
    </row>
    <row r="167" spans="2:7" ht="15">
      <c r="B167" s="1280"/>
      <c r="C167" s="1282"/>
      <c r="D167" s="849" t="s">
        <v>1273</v>
      </c>
      <c r="E167" s="1282"/>
      <c r="F167" s="1282"/>
      <c r="G167" s="1282"/>
    </row>
    <row r="168" spans="2:7" ht="15">
      <c r="B168" s="1281"/>
      <c r="C168" s="1282"/>
      <c r="D168" s="849" t="s">
        <v>1386</v>
      </c>
      <c r="E168" s="1282"/>
      <c r="F168" s="1282"/>
      <c r="G168" s="1282"/>
    </row>
    <row r="169" spans="2:7" ht="30">
      <c r="B169" s="844" t="s">
        <v>1387</v>
      </c>
      <c r="C169" s="824" t="s">
        <v>1388</v>
      </c>
      <c r="D169" s="830" t="s">
        <v>1242</v>
      </c>
      <c r="E169" s="832"/>
      <c r="F169" s="830"/>
      <c r="G169" s="832"/>
    </row>
    <row r="170" spans="2:7" ht="15">
      <c r="B170" s="1288" t="s">
        <v>1389</v>
      </c>
      <c r="C170" s="1289"/>
      <c r="D170" s="1289"/>
      <c r="E170" s="1289"/>
      <c r="F170" s="1289"/>
      <c r="G170" s="1289"/>
    </row>
    <row r="171" spans="2:7">
      <c r="B171" s="1279" t="s">
        <v>1317</v>
      </c>
      <c r="C171" s="1282" t="s">
        <v>1318</v>
      </c>
      <c r="D171" s="845" t="s">
        <v>1390</v>
      </c>
      <c r="E171" s="1282"/>
      <c r="F171" s="1282"/>
      <c r="G171" s="1282"/>
    </row>
    <row r="172" spans="2:7" ht="30">
      <c r="B172" s="1280"/>
      <c r="C172" s="1282"/>
      <c r="D172" s="846" t="s">
        <v>1391</v>
      </c>
      <c r="E172" s="1282"/>
      <c r="F172" s="1282"/>
      <c r="G172" s="1282"/>
    </row>
    <row r="173" spans="2:7" ht="28.5">
      <c r="B173" s="1280"/>
      <c r="C173" s="1282"/>
      <c r="D173" s="847" t="s">
        <v>1321</v>
      </c>
      <c r="E173" s="1282"/>
      <c r="F173" s="1282"/>
      <c r="G173" s="1282"/>
    </row>
    <row r="174" spans="2:7" ht="15">
      <c r="B174" s="1280"/>
      <c r="C174" s="1282"/>
      <c r="D174" s="846" t="s">
        <v>1273</v>
      </c>
      <c r="E174" s="1282"/>
      <c r="F174" s="1282"/>
      <c r="G174" s="1282"/>
    </row>
    <row r="175" spans="2:7" ht="15">
      <c r="B175" s="1280"/>
      <c r="C175" s="1282"/>
      <c r="D175" s="846" t="s">
        <v>1392</v>
      </c>
      <c r="E175" s="1282"/>
      <c r="F175" s="1282"/>
      <c r="G175" s="1282"/>
    </row>
    <row r="176" spans="2:7" ht="15">
      <c r="B176" s="1281"/>
      <c r="C176" s="1282"/>
      <c r="D176" s="88" t="s">
        <v>1393</v>
      </c>
      <c r="E176" s="1282"/>
      <c r="F176" s="1282"/>
      <c r="G176" s="1282"/>
    </row>
    <row r="177" spans="2:8" ht="28.5">
      <c r="B177" s="1290" t="s">
        <v>1394</v>
      </c>
      <c r="C177" s="824" t="s">
        <v>1395</v>
      </c>
      <c r="D177" s="830" t="s">
        <v>1242</v>
      </c>
      <c r="E177" s="832"/>
      <c r="F177" s="830"/>
      <c r="G177" s="832"/>
    </row>
    <row r="178" spans="2:8" ht="28.5">
      <c r="B178" s="1290"/>
      <c r="C178" s="1237" t="s">
        <v>1396</v>
      </c>
      <c r="D178" s="830" t="s">
        <v>1242</v>
      </c>
      <c r="E178" s="1237"/>
      <c r="F178" s="1237"/>
      <c r="G178" s="1237"/>
    </row>
    <row r="179" spans="2:8" ht="15">
      <c r="B179" s="1290"/>
      <c r="C179" s="1239"/>
      <c r="D179" s="831" t="s">
        <v>1393</v>
      </c>
      <c r="E179" s="1239"/>
      <c r="F179" s="1239"/>
      <c r="G179" s="1239"/>
    </row>
    <row r="180" spans="2:8" ht="28.5">
      <c r="B180" s="1290"/>
      <c r="C180" s="824" t="s">
        <v>1397</v>
      </c>
      <c r="D180" s="830" t="s">
        <v>1242</v>
      </c>
      <c r="E180" s="832"/>
      <c r="F180" s="830"/>
      <c r="G180" s="832"/>
    </row>
    <row r="181" spans="2:8" ht="15">
      <c r="B181" s="1288" t="s">
        <v>1398</v>
      </c>
      <c r="C181" s="1289"/>
      <c r="D181" s="1289"/>
      <c r="E181" s="1289"/>
      <c r="F181" s="1289"/>
      <c r="G181" s="1289"/>
    </row>
    <row r="182" spans="2:8" ht="28.5">
      <c r="B182" s="1257" t="s">
        <v>1317</v>
      </c>
      <c r="C182" s="1237" t="s">
        <v>1318</v>
      </c>
      <c r="D182" s="829" t="s">
        <v>1399</v>
      </c>
      <c r="E182" s="1237"/>
      <c r="F182" s="1237"/>
      <c r="G182" s="1237"/>
      <c r="H182" s="812"/>
    </row>
    <row r="183" spans="2:8" ht="30">
      <c r="B183" s="1258"/>
      <c r="C183" s="1238"/>
      <c r="D183" s="831" t="s">
        <v>1400</v>
      </c>
      <c r="E183" s="1238"/>
      <c r="F183" s="1238"/>
      <c r="G183" s="1238"/>
      <c r="H183" s="812"/>
    </row>
    <row r="184" spans="2:8" ht="28.5">
      <c r="B184" s="1258"/>
      <c r="C184" s="1238"/>
      <c r="D184" s="830" t="s">
        <v>1321</v>
      </c>
      <c r="E184" s="1238"/>
      <c r="F184" s="1238"/>
      <c r="G184" s="1238"/>
      <c r="H184" s="812"/>
    </row>
    <row r="185" spans="2:8" ht="15">
      <c r="B185" s="1258"/>
      <c r="C185" s="1238"/>
      <c r="D185" s="846" t="s">
        <v>1273</v>
      </c>
      <c r="E185" s="1238"/>
      <c r="F185" s="1238"/>
      <c r="G185" s="1238"/>
      <c r="H185" s="812"/>
    </row>
    <row r="186" spans="2:8" ht="15">
      <c r="B186" s="1259"/>
      <c r="C186" s="1239"/>
      <c r="D186" s="88" t="s">
        <v>1393</v>
      </c>
      <c r="E186" s="1239"/>
      <c r="F186" s="1239"/>
      <c r="G186" s="1239"/>
      <c r="H186" s="812"/>
    </row>
    <row r="187" spans="2:8" ht="45">
      <c r="B187" s="844" t="s">
        <v>1401</v>
      </c>
      <c r="C187" s="824" t="s">
        <v>1402</v>
      </c>
      <c r="D187" s="830" t="s">
        <v>1242</v>
      </c>
      <c r="E187" s="832"/>
      <c r="F187" s="830"/>
      <c r="G187" s="832"/>
    </row>
    <row r="188" spans="2:8" ht="15">
      <c r="B188" s="1288" t="s">
        <v>1403</v>
      </c>
      <c r="C188" s="1289"/>
      <c r="D188" s="1289"/>
      <c r="E188" s="1289"/>
      <c r="F188" s="1289"/>
      <c r="G188" s="1289"/>
    </row>
    <row r="189" spans="2:8" ht="28.5">
      <c r="B189" s="1279" t="s">
        <v>1317</v>
      </c>
      <c r="C189" s="1282" t="s">
        <v>1318</v>
      </c>
      <c r="D189" s="829" t="s">
        <v>1404</v>
      </c>
      <c r="E189" s="1282"/>
      <c r="F189" s="1282"/>
      <c r="G189" s="1282"/>
    </row>
    <row r="190" spans="2:8" ht="30">
      <c r="B190" s="1280"/>
      <c r="C190" s="1282"/>
      <c r="D190" s="831" t="s">
        <v>1400</v>
      </c>
      <c r="E190" s="1282"/>
      <c r="F190" s="1282"/>
      <c r="G190" s="1282"/>
    </row>
    <row r="191" spans="2:8" ht="28.5">
      <c r="B191" s="1280"/>
      <c r="C191" s="1282"/>
      <c r="D191" s="830" t="s">
        <v>1321</v>
      </c>
      <c r="E191" s="1282"/>
      <c r="F191" s="1282"/>
      <c r="G191" s="1282"/>
    </row>
    <row r="192" spans="2:8" ht="15">
      <c r="B192" s="1280"/>
      <c r="C192" s="1282"/>
      <c r="D192" s="831" t="s">
        <v>1273</v>
      </c>
      <c r="E192" s="1282"/>
      <c r="F192" s="1282"/>
      <c r="G192" s="1282"/>
    </row>
    <row r="193" spans="2:7" ht="15">
      <c r="B193" s="1280"/>
      <c r="C193" s="1282"/>
      <c r="D193" s="831" t="s">
        <v>1386</v>
      </c>
      <c r="E193" s="1282"/>
      <c r="F193" s="1282"/>
      <c r="G193" s="1282"/>
    </row>
    <row r="194" spans="2:7" ht="15">
      <c r="B194" s="1280"/>
      <c r="C194" s="1282"/>
      <c r="D194" s="831" t="s">
        <v>1259</v>
      </c>
      <c r="E194" s="1282"/>
      <c r="F194" s="1282"/>
      <c r="G194" s="1282"/>
    </row>
    <row r="195" spans="2:7" ht="30">
      <c r="B195" s="1281"/>
      <c r="C195" s="1282"/>
      <c r="D195" s="831" t="s">
        <v>1405</v>
      </c>
      <c r="E195" s="1282"/>
      <c r="F195" s="1282"/>
      <c r="G195" s="1282"/>
    </row>
    <row r="196" spans="2:7" ht="30">
      <c r="B196" s="844" t="s">
        <v>1406</v>
      </c>
      <c r="C196" s="824" t="s">
        <v>1407</v>
      </c>
      <c r="D196" s="830" t="s">
        <v>1261</v>
      </c>
      <c r="E196" s="832" t="s">
        <v>1408</v>
      </c>
      <c r="F196" s="851" t="s">
        <v>1306</v>
      </c>
      <c r="G196" s="830" t="s">
        <v>1409</v>
      </c>
    </row>
    <row r="197" spans="2:7" ht="15">
      <c r="B197" s="1288" t="s">
        <v>1410</v>
      </c>
      <c r="C197" s="1289"/>
      <c r="D197" s="1289"/>
      <c r="E197" s="1289"/>
      <c r="F197" s="1289"/>
      <c r="G197" s="1289"/>
    </row>
    <row r="198" spans="2:7">
      <c r="B198" s="1279" t="s">
        <v>1317</v>
      </c>
      <c r="C198" s="1282" t="s">
        <v>1318</v>
      </c>
      <c r="D198" s="867" t="s">
        <v>1411</v>
      </c>
      <c r="E198" s="1282"/>
      <c r="F198" s="1282"/>
      <c r="G198" s="1282"/>
    </row>
    <row r="199" spans="2:7" ht="45">
      <c r="B199" s="1280"/>
      <c r="C199" s="1282"/>
      <c r="D199" s="831" t="s">
        <v>1320</v>
      </c>
      <c r="E199" s="1282"/>
      <c r="F199" s="1282"/>
      <c r="G199" s="1282"/>
    </row>
    <row r="200" spans="2:7" ht="42.75">
      <c r="B200" s="1280"/>
      <c r="C200" s="1282"/>
      <c r="D200" s="830" t="s">
        <v>1412</v>
      </c>
      <c r="E200" s="1282"/>
      <c r="F200" s="1282"/>
      <c r="G200" s="1282"/>
    </row>
    <row r="201" spans="2:7" ht="30">
      <c r="B201" s="1280"/>
      <c r="C201" s="1282"/>
      <c r="D201" s="831" t="s">
        <v>1405</v>
      </c>
      <c r="E201" s="1282"/>
      <c r="F201" s="1282"/>
      <c r="G201" s="1282"/>
    </row>
    <row r="202" spans="2:7" ht="15">
      <c r="B202" s="1281"/>
      <c r="C202" s="1282"/>
      <c r="D202" s="831" t="s">
        <v>1259</v>
      </c>
      <c r="E202" s="1282"/>
      <c r="F202" s="1282"/>
      <c r="G202" s="1282"/>
    </row>
    <row r="203" spans="2:7" ht="85.5">
      <c r="B203" s="844" t="s">
        <v>1413</v>
      </c>
      <c r="C203" s="824" t="s">
        <v>1414</v>
      </c>
      <c r="D203" s="829" t="s">
        <v>1415</v>
      </c>
      <c r="E203" s="832"/>
      <c r="F203" s="830"/>
      <c r="G203" s="832"/>
    </row>
    <row r="204" spans="2:7" ht="15">
      <c r="B204" s="1288" t="s">
        <v>1416</v>
      </c>
      <c r="C204" s="1289"/>
      <c r="D204" s="1289"/>
      <c r="E204" s="1289"/>
      <c r="F204" s="1289"/>
      <c r="G204" s="1289"/>
    </row>
    <row r="205" spans="2:7">
      <c r="B205" s="1279" t="s">
        <v>1317</v>
      </c>
      <c r="C205" s="1282" t="s">
        <v>1318</v>
      </c>
      <c r="D205" s="829" t="s">
        <v>1411</v>
      </c>
      <c r="E205" s="1282"/>
      <c r="F205" s="1282"/>
      <c r="G205" s="1282"/>
    </row>
    <row r="206" spans="2:7" ht="45">
      <c r="B206" s="1280"/>
      <c r="C206" s="1282"/>
      <c r="D206" s="831" t="s">
        <v>1320</v>
      </c>
      <c r="E206" s="1282"/>
      <c r="F206" s="1282"/>
      <c r="G206" s="1282"/>
    </row>
    <row r="207" spans="2:7" ht="42.75">
      <c r="B207" s="1280"/>
      <c r="C207" s="1282"/>
      <c r="D207" s="830" t="s">
        <v>1412</v>
      </c>
      <c r="E207" s="1282"/>
      <c r="F207" s="1282"/>
      <c r="G207" s="1282"/>
    </row>
    <row r="208" spans="2:7" ht="30">
      <c r="B208" s="1280"/>
      <c r="C208" s="1282"/>
      <c r="D208" s="831" t="s">
        <v>1405</v>
      </c>
      <c r="E208" s="1282"/>
      <c r="F208" s="1282"/>
      <c r="G208" s="1282"/>
    </row>
    <row r="209" spans="2:7" ht="15">
      <c r="B209" s="1280"/>
      <c r="C209" s="1282"/>
      <c r="D209" s="831" t="s">
        <v>1417</v>
      </c>
      <c r="E209" s="1282"/>
      <c r="F209" s="1282"/>
      <c r="G209" s="1282"/>
    </row>
    <row r="210" spans="2:7" ht="15">
      <c r="B210" s="1281"/>
      <c r="C210" s="1282"/>
      <c r="D210" s="831" t="s">
        <v>1259</v>
      </c>
      <c r="E210" s="1282"/>
      <c r="F210" s="1282"/>
      <c r="G210" s="1282"/>
    </row>
    <row r="211" spans="2:7" ht="85.5">
      <c r="B211" s="844" t="s">
        <v>1418</v>
      </c>
      <c r="C211" s="824" t="s">
        <v>1419</v>
      </c>
      <c r="D211" s="829" t="s">
        <v>1420</v>
      </c>
      <c r="E211" s="832"/>
      <c r="F211" s="830"/>
      <c r="G211" s="832"/>
    </row>
    <row r="212" spans="2:7" ht="15">
      <c r="B212" s="1288" t="s">
        <v>1421</v>
      </c>
      <c r="C212" s="1289"/>
      <c r="D212" s="1289"/>
      <c r="E212" s="1289"/>
      <c r="F212" s="1289"/>
      <c r="G212" s="1289"/>
    </row>
    <row r="213" spans="2:7">
      <c r="B213" s="1279" t="s">
        <v>1317</v>
      </c>
      <c r="C213" s="1282" t="s">
        <v>1318</v>
      </c>
      <c r="D213" s="829" t="s">
        <v>1337</v>
      </c>
      <c r="E213" s="1282"/>
      <c r="F213" s="1282"/>
      <c r="G213" s="1282"/>
    </row>
    <row r="214" spans="2:7" ht="45">
      <c r="B214" s="1280"/>
      <c r="C214" s="1282"/>
      <c r="D214" s="831" t="s">
        <v>1320</v>
      </c>
      <c r="E214" s="1282"/>
      <c r="F214" s="1282"/>
      <c r="G214" s="1282"/>
    </row>
    <row r="215" spans="2:7" ht="28.5">
      <c r="B215" s="1280"/>
      <c r="C215" s="1282"/>
      <c r="D215" s="830" t="s">
        <v>1321</v>
      </c>
      <c r="E215" s="1282"/>
      <c r="F215" s="1282"/>
      <c r="G215" s="1282"/>
    </row>
    <row r="216" spans="2:7" ht="15">
      <c r="B216" s="1280"/>
      <c r="C216" s="1282"/>
      <c r="D216" s="831" t="s">
        <v>1379</v>
      </c>
      <c r="E216" s="1282"/>
      <c r="F216" s="1282"/>
      <c r="G216" s="1282"/>
    </row>
    <row r="217" spans="2:7" ht="285">
      <c r="B217" s="1281"/>
      <c r="C217" s="1282"/>
      <c r="D217" s="829" t="s">
        <v>1422</v>
      </c>
      <c r="E217" s="1282"/>
      <c r="F217" s="1282"/>
      <c r="G217" s="1282"/>
    </row>
    <row r="218" spans="2:7" ht="45">
      <c r="B218" s="844" t="s">
        <v>1423</v>
      </c>
      <c r="C218" s="824" t="s">
        <v>1424</v>
      </c>
      <c r="D218" s="830" t="s">
        <v>1383</v>
      </c>
      <c r="E218" s="832"/>
      <c r="F218" s="830"/>
      <c r="G218" s="832"/>
    </row>
    <row r="219" spans="2:7" ht="15">
      <c r="B219" s="1288" t="s">
        <v>1425</v>
      </c>
      <c r="C219" s="1289"/>
      <c r="D219" s="1289"/>
      <c r="E219" s="1289"/>
      <c r="F219" s="1289"/>
      <c r="G219" s="1289"/>
    </row>
    <row r="220" spans="2:7">
      <c r="B220" s="1279" t="s">
        <v>1317</v>
      </c>
      <c r="C220" s="1282" t="s">
        <v>1318</v>
      </c>
      <c r="D220" s="829" t="s">
        <v>1426</v>
      </c>
      <c r="E220" s="1282"/>
      <c r="F220" s="1282"/>
      <c r="G220" s="1282"/>
    </row>
    <row r="221" spans="2:7" ht="45">
      <c r="B221" s="1280"/>
      <c r="C221" s="1282"/>
      <c r="D221" s="831" t="s">
        <v>1320</v>
      </c>
      <c r="E221" s="1282"/>
      <c r="F221" s="1282"/>
      <c r="G221" s="1282"/>
    </row>
    <row r="222" spans="2:7" ht="42.75">
      <c r="B222" s="1280"/>
      <c r="C222" s="1282"/>
      <c r="D222" s="830" t="s">
        <v>1412</v>
      </c>
      <c r="E222" s="1282"/>
      <c r="F222" s="1282"/>
      <c r="G222" s="1282"/>
    </row>
    <row r="223" spans="2:7" ht="15">
      <c r="B223" s="1280"/>
      <c r="C223" s="1282"/>
      <c r="D223" s="831" t="s">
        <v>1427</v>
      </c>
      <c r="E223" s="1282"/>
      <c r="F223" s="1282"/>
      <c r="G223" s="1282"/>
    </row>
    <row r="224" spans="2:7" ht="30">
      <c r="B224" s="1280"/>
      <c r="C224" s="1282"/>
      <c r="D224" s="831" t="s">
        <v>1405</v>
      </c>
      <c r="E224" s="1282"/>
      <c r="F224" s="1282"/>
      <c r="G224" s="1282"/>
    </row>
    <row r="225" spans="2:7" ht="15">
      <c r="B225" s="1281"/>
      <c r="C225" s="1282"/>
      <c r="D225" s="831" t="s">
        <v>1259</v>
      </c>
      <c r="E225" s="1282"/>
      <c r="F225" s="1282"/>
      <c r="G225" s="1282"/>
    </row>
    <row r="226" spans="2:7" ht="28.5">
      <c r="B226" s="1294" t="s">
        <v>1428</v>
      </c>
      <c r="C226" s="1237" t="s">
        <v>1429</v>
      </c>
      <c r="D226" s="824" t="s">
        <v>1261</v>
      </c>
      <c r="E226" s="1237"/>
      <c r="F226" s="1237"/>
      <c r="G226" s="1237"/>
    </row>
    <row r="227" spans="2:7" ht="28.5">
      <c r="B227" s="1295"/>
      <c r="C227" s="1239"/>
      <c r="D227" s="878" t="s">
        <v>1492</v>
      </c>
      <c r="E227" s="1239"/>
      <c r="F227" s="1239"/>
      <c r="G227" s="1239"/>
    </row>
    <row r="228" spans="2:7" ht="28.5">
      <c r="B228" s="1295"/>
      <c r="C228" s="1237" t="s">
        <v>1430</v>
      </c>
      <c r="D228" s="879" t="s">
        <v>1261</v>
      </c>
      <c r="E228" s="1237"/>
      <c r="F228" s="1237"/>
      <c r="G228" s="1237"/>
    </row>
    <row r="229" spans="2:7" ht="28.5">
      <c r="B229" s="1296"/>
      <c r="C229" s="1239"/>
      <c r="D229" s="867" t="s">
        <v>1431</v>
      </c>
      <c r="E229" s="1239"/>
      <c r="F229" s="1239"/>
      <c r="G229" s="1239"/>
    </row>
    <row r="230" spans="2:7" ht="15">
      <c r="B230" s="1288" t="s">
        <v>1432</v>
      </c>
      <c r="C230" s="1289"/>
      <c r="D230" s="1289"/>
      <c r="E230" s="1289"/>
      <c r="F230" s="1289"/>
      <c r="G230" s="1289"/>
    </row>
    <row r="231" spans="2:7" ht="28.5">
      <c r="B231" s="1257" t="s">
        <v>1317</v>
      </c>
      <c r="C231" s="1237" t="s">
        <v>1318</v>
      </c>
      <c r="D231" s="829" t="s">
        <v>1433</v>
      </c>
      <c r="E231" s="1237"/>
      <c r="F231" s="1237"/>
      <c r="G231" s="1237"/>
    </row>
    <row r="232" spans="2:7" ht="45">
      <c r="B232" s="1258"/>
      <c r="C232" s="1238"/>
      <c r="D232" s="831" t="s">
        <v>1320</v>
      </c>
      <c r="E232" s="1238"/>
      <c r="F232" s="1238"/>
      <c r="G232" s="1238"/>
    </row>
    <row r="233" spans="2:7" ht="42.75">
      <c r="B233" s="1258"/>
      <c r="C233" s="1238"/>
      <c r="D233" s="830" t="s">
        <v>1412</v>
      </c>
      <c r="E233" s="1238"/>
      <c r="F233" s="1238"/>
      <c r="G233" s="1238"/>
    </row>
    <row r="234" spans="2:7" ht="15">
      <c r="B234" s="1258"/>
      <c r="C234" s="1238"/>
      <c r="D234" s="831" t="s">
        <v>1434</v>
      </c>
      <c r="E234" s="1238"/>
      <c r="F234" s="1238"/>
      <c r="G234" s="1238"/>
    </row>
    <row r="235" spans="2:7" ht="15">
      <c r="B235" s="1258"/>
      <c r="C235" s="1238"/>
      <c r="D235" s="831" t="s">
        <v>1435</v>
      </c>
      <c r="E235" s="1238"/>
      <c r="F235" s="1238"/>
      <c r="G235" s="1238"/>
    </row>
    <row r="236" spans="2:7" ht="30">
      <c r="B236" s="1258"/>
      <c r="C236" s="1238"/>
      <c r="D236" s="831" t="s">
        <v>1436</v>
      </c>
      <c r="E236" s="1238"/>
      <c r="F236" s="1238"/>
      <c r="G236" s="1238"/>
    </row>
    <row r="237" spans="2:7" ht="85.5">
      <c r="B237" s="1259"/>
      <c r="C237" s="1239"/>
      <c r="D237" s="829" t="s">
        <v>1437</v>
      </c>
      <c r="E237" s="1239"/>
      <c r="F237" s="1239"/>
      <c r="G237" s="1239"/>
    </row>
    <row r="238" spans="2:7" ht="28.5">
      <c r="B238" s="1257" t="s">
        <v>1438</v>
      </c>
      <c r="C238" s="1237" t="s">
        <v>1439</v>
      </c>
      <c r="D238" s="829" t="s">
        <v>1261</v>
      </c>
      <c r="E238" s="1237"/>
      <c r="F238" s="1237"/>
      <c r="G238" s="1237"/>
    </row>
    <row r="239" spans="2:7" ht="28.5">
      <c r="B239" s="1259"/>
      <c r="C239" s="1239"/>
      <c r="D239" s="867" t="s">
        <v>1440</v>
      </c>
      <c r="E239" s="1239"/>
      <c r="F239" s="1239"/>
      <c r="G239" s="1239"/>
    </row>
    <row r="240" spans="2:7">
      <c r="B240" s="812"/>
    </row>
    <row r="241" spans="2:7" ht="14.25" customHeight="1">
      <c r="B241" s="1297" t="s">
        <v>1441</v>
      </c>
      <c r="C241" s="1298"/>
      <c r="D241" s="1298"/>
      <c r="E241" s="1298"/>
      <c r="F241" s="1298"/>
      <c r="G241" s="1298"/>
    </row>
    <row r="242" spans="2:7">
      <c r="B242" s="1299"/>
      <c r="C242" s="1300"/>
      <c r="D242" s="1300"/>
      <c r="E242" s="1300"/>
      <c r="F242" s="1300"/>
      <c r="G242" s="1300"/>
    </row>
    <row r="243" spans="2:7" ht="15">
      <c r="B243" s="1301" t="s">
        <v>1442</v>
      </c>
      <c r="C243" s="1301"/>
      <c r="D243" s="1301"/>
      <c r="E243" s="1302"/>
      <c r="F243" s="1301" t="s">
        <v>1443</v>
      </c>
      <c r="G243" s="1301"/>
    </row>
    <row r="244" spans="2:7" ht="15">
      <c r="B244" s="1303" t="s">
        <v>1444</v>
      </c>
      <c r="C244" s="1304"/>
      <c r="D244" s="1304"/>
      <c r="E244" s="1304"/>
      <c r="F244" s="1304"/>
      <c r="G244" s="1304"/>
    </row>
    <row r="245" spans="2:7">
      <c r="F245" s="852"/>
    </row>
    <row r="246" spans="2:7" ht="14.25" customHeight="1">
      <c r="B246" s="1305" t="s">
        <v>1445</v>
      </c>
      <c r="C246" s="1305"/>
      <c r="D246" s="1305"/>
      <c r="E246" s="1305"/>
      <c r="F246" s="1305"/>
      <c r="G246" s="1305"/>
    </row>
    <row r="247" spans="2:7">
      <c r="B247" s="1305"/>
      <c r="C247" s="1305"/>
      <c r="D247" s="1305"/>
      <c r="E247" s="1305"/>
      <c r="F247" s="1305"/>
      <c r="G247" s="1305"/>
    </row>
    <row r="248" spans="2:7" ht="14.25" customHeight="1">
      <c r="B248" s="1306" t="s">
        <v>1446</v>
      </c>
      <c r="C248" s="1274" t="s">
        <v>1447</v>
      </c>
      <c r="D248" s="853" t="s">
        <v>1448</v>
      </c>
      <c r="E248" s="1237"/>
      <c r="F248" s="1237"/>
      <c r="G248" s="1237"/>
    </row>
    <row r="249" spans="2:7" ht="24.6" customHeight="1">
      <c r="B249" s="1307"/>
      <c r="C249" s="1275"/>
      <c r="D249" s="831" t="s">
        <v>1320</v>
      </c>
      <c r="E249" s="1238"/>
      <c r="F249" s="1238"/>
      <c r="G249" s="1238"/>
    </row>
    <row r="250" spans="2:7" ht="42.75">
      <c r="B250" s="1307"/>
      <c r="C250" s="1275"/>
      <c r="D250" s="830" t="s">
        <v>1412</v>
      </c>
      <c r="E250" s="1238"/>
      <c r="F250" s="1238"/>
      <c r="G250" s="1238"/>
    </row>
    <row r="251" spans="2:7" ht="15">
      <c r="B251" s="1307"/>
      <c r="C251" s="1275"/>
      <c r="D251" s="831" t="s">
        <v>1292</v>
      </c>
      <c r="E251" s="1238"/>
      <c r="F251" s="1238"/>
      <c r="G251" s="1238"/>
    </row>
    <row r="252" spans="2:7" ht="28.5">
      <c r="B252" s="1307"/>
      <c r="C252" s="854" t="s">
        <v>1449</v>
      </c>
      <c r="D252" s="830" t="s">
        <v>1450</v>
      </c>
      <c r="E252" s="855"/>
      <c r="F252" s="856"/>
      <c r="G252" s="855"/>
    </row>
    <row r="253" spans="2:7" ht="28.5">
      <c r="B253" s="1307"/>
      <c r="C253" s="854" t="s">
        <v>1451</v>
      </c>
      <c r="D253" s="830" t="s">
        <v>1450</v>
      </c>
      <c r="E253" s="855"/>
      <c r="F253" s="856"/>
      <c r="G253" s="855"/>
    </row>
    <row r="254" spans="2:7" ht="28.5">
      <c r="B254" s="1307"/>
      <c r="C254" s="854" t="s">
        <v>1452</v>
      </c>
      <c r="D254" s="831" t="s">
        <v>1292</v>
      </c>
      <c r="E254" s="855"/>
      <c r="F254" s="856"/>
      <c r="G254" s="855"/>
    </row>
    <row r="255" spans="2:7" ht="28.5">
      <c r="B255" s="1307"/>
      <c r="C255" s="854" t="s">
        <v>1453</v>
      </c>
      <c r="D255" s="831" t="s">
        <v>1292</v>
      </c>
      <c r="E255" s="855"/>
      <c r="F255" s="856"/>
      <c r="G255" s="855"/>
    </row>
    <row r="256" spans="2:7" ht="28.5">
      <c r="B256" s="1308"/>
      <c r="C256" s="857" t="s">
        <v>1454</v>
      </c>
      <c r="D256" s="858" t="s">
        <v>1455</v>
      </c>
      <c r="E256" s="855"/>
      <c r="F256" s="856"/>
      <c r="G256" s="855"/>
    </row>
  </sheetData>
  <mergeCells count="263">
    <mergeCell ref="B243:E243"/>
    <mergeCell ref="F243:G243"/>
    <mergeCell ref="B244:G244"/>
    <mergeCell ref="B246:G247"/>
    <mergeCell ref="B248:B256"/>
    <mergeCell ref="C248:C251"/>
    <mergeCell ref="E248:E251"/>
    <mergeCell ref="F248:F251"/>
    <mergeCell ref="G248:G251"/>
    <mergeCell ref="B238:B239"/>
    <mergeCell ref="C238:C239"/>
    <mergeCell ref="E238:E239"/>
    <mergeCell ref="F238:F239"/>
    <mergeCell ref="G238:G239"/>
    <mergeCell ref="B241:G242"/>
    <mergeCell ref="C228:C229"/>
    <mergeCell ref="E228:E229"/>
    <mergeCell ref="F228:F229"/>
    <mergeCell ref="G228:G229"/>
    <mergeCell ref="B230:G230"/>
    <mergeCell ref="B231:B237"/>
    <mergeCell ref="C231:C237"/>
    <mergeCell ref="E231:E237"/>
    <mergeCell ref="F231:F237"/>
    <mergeCell ref="G231:G237"/>
    <mergeCell ref="B220:B225"/>
    <mergeCell ref="C220:C225"/>
    <mergeCell ref="E220:E225"/>
    <mergeCell ref="F220:F225"/>
    <mergeCell ref="G220:G225"/>
    <mergeCell ref="B226:B229"/>
    <mergeCell ref="C226:C227"/>
    <mergeCell ref="E226:E227"/>
    <mergeCell ref="F226:F227"/>
    <mergeCell ref="G226:G227"/>
    <mergeCell ref="B213:B217"/>
    <mergeCell ref="C213:C217"/>
    <mergeCell ref="E213:E217"/>
    <mergeCell ref="F213:F217"/>
    <mergeCell ref="G213:G217"/>
    <mergeCell ref="B219:G219"/>
    <mergeCell ref="B205:B210"/>
    <mergeCell ref="C205:C210"/>
    <mergeCell ref="E205:E210"/>
    <mergeCell ref="F205:F210"/>
    <mergeCell ref="G205:G210"/>
    <mergeCell ref="B212:G212"/>
    <mergeCell ref="B198:B202"/>
    <mergeCell ref="C198:C202"/>
    <mergeCell ref="E198:E202"/>
    <mergeCell ref="F198:F202"/>
    <mergeCell ref="G198:G202"/>
    <mergeCell ref="B204:G204"/>
    <mergeCell ref="B189:B195"/>
    <mergeCell ref="C189:C195"/>
    <mergeCell ref="E189:E195"/>
    <mergeCell ref="F189:F195"/>
    <mergeCell ref="G189:G195"/>
    <mergeCell ref="B197:G197"/>
    <mergeCell ref="B182:B186"/>
    <mergeCell ref="C182:C186"/>
    <mergeCell ref="E182:E186"/>
    <mergeCell ref="F182:F186"/>
    <mergeCell ref="G182:G186"/>
    <mergeCell ref="B188:G188"/>
    <mergeCell ref="B177:B180"/>
    <mergeCell ref="C178:C179"/>
    <mergeCell ref="E178:E179"/>
    <mergeCell ref="F178:F179"/>
    <mergeCell ref="G178:G179"/>
    <mergeCell ref="B181:G181"/>
    <mergeCell ref="B170:G170"/>
    <mergeCell ref="B171:B176"/>
    <mergeCell ref="C171:C176"/>
    <mergeCell ref="E171:E176"/>
    <mergeCell ref="F171:F176"/>
    <mergeCell ref="G171:G176"/>
    <mergeCell ref="B163:G163"/>
    <mergeCell ref="B164:B168"/>
    <mergeCell ref="C164:C168"/>
    <mergeCell ref="E164:E168"/>
    <mergeCell ref="F164:F168"/>
    <mergeCell ref="G164:G168"/>
    <mergeCell ref="B156:G156"/>
    <mergeCell ref="B157:B161"/>
    <mergeCell ref="C157:C161"/>
    <mergeCell ref="E157:E161"/>
    <mergeCell ref="F157:F161"/>
    <mergeCell ref="G157:G161"/>
    <mergeCell ref="B146:B155"/>
    <mergeCell ref="C146:C147"/>
    <mergeCell ref="E146:E147"/>
    <mergeCell ref="F146:F147"/>
    <mergeCell ref="G146:G147"/>
    <mergeCell ref="C148:C149"/>
    <mergeCell ref="E148:E149"/>
    <mergeCell ref="F148:F149"/>
    <mergeCell ref="G148:G149"/>
    <mergeCell ref="C150:C151"/>
    <mergeCell ref="B139:G139"/>
    <mergeCell ref="B140:B145"/>
    <mergeCell ref="C140:C145"/>
    <mergeCell ref="E140:E145"/>
    <mergeCell ref="F140:F145"/>
    <mergeCell ref="G140:G145"/>
    <mergeCell ref="C153:C155"/>
    <mergeCell ref="E153:E155"/>
    <mergeCell ref="F153:F155"/>
    <mergeCell ref="G153:G155"/>
    <mergeCell ref="B129:B133"/>
    <mergeCell ref="C129:C133"/>
    <mergeCell ref="E129:E133"/>
    <mergeCell ref="F129:F133"/>
    <mergeCell ref="G129:G133"/>
    <mergeCell ref="B134:B138"/>
    <mergeCell ref="C134:C135"/>
    <mergeCell ref="E134:E135"/>
    <mergeCell ref="F134:F135"/>
    <mergeCell ref="G134:G135"/>
    <mergeCell ref="C136:C137"/>
    <mergeCell ref="E136:E137"/>
    <mergeCell ref="F136:F137"/>
    <mergeCell ref="G136:G137"/>
    <mergeCell ref="B126:B127"/>
    <mergeCell ref="C126:C127"/>
    <mergeCell ref="E126:E127"/>
    <mergeCell ref="F126:F127"/>
    <mergeCell ref="G126:G127"/>
    <mergeCell ref="B128:G128"/>
    <mergeCell ref="B119:G119"/>
    <mergeCell ref="B120:B125"/>
    <mergeCell ref="C120:C125"/>
    <mergeCell ref="E120:E125"/>
    <mergeCell ref="F120:F125"/>
    <mergeCell ref="G120:G125"/>
    <mergeCell ref="B115:B118"/>
    <mergeCell ref="C115:C116"/>
    <mergeCell ref="E115:E116"/>
    <mergeCell ref="F115:F116"/>
    <mergeCell ref="G115:G116"/>
    <mergeCell ref="C117:C118"/>
    <mergeCell ref="E117:E118"/>
    <mergeCell ref="F117:F118"/>
    <mergeCell ref="G117:G118"/>
    <mergeCell ref="B108:G108"/>
    <mergeCell ref="B109:B114"/>
    <mergeCell ref="C109:C114"/>
    <mergeCell ref="E109:E114"/>
    <mergeCell ref="F109:F114"/>
    <mergeCell ref="G109:G114"/>
    <mergeCell ref="B103:B105"/>
    <mergeCell ref="C103:C105"/>
    <mergeCell ref="E103:E105"/>
    <mergeCell ref="F103:F105"/>
    <mergeCell ref="G103:G105"/>
    <mergeCell ref="B106:B107"/>
    <mergeCell ref="C106:C107"/>
    <mergeCell ref="E106:E107"/>
    <mergeCell ref="F106:F107"/>
    <mergeCell ref="G106:G107"/>
    <mergeCell ref="B99:B101"/>
    <mergeCell ref="C100:C101"/>
    <mergeCell ref="E100:E101"/>
    <mergeCell ref="F100:F101"/>
    <mergeCell ref="G100:G101"/>
    <mergeCell ref="B102:G102"/>
    <mergeCell ref="B90:G90"/>
    <mergeCell ref="C91:C93"/>
    <mergeCell ref="E91:G94"/>
    <mergeCell ref="B93:B94"/>
    <mergeCell ref="B95:G95"/>
    <mergeCell ref="C96:C98"/>
    <mergeCell ref="E96:E98"/>
    <mergeCell ref="F96:F98"/>
    <mergeCell ref="G96:G98"/>
    <mergeCell ref="C84:C85"/>
    <mergeCell ref="E84:E85"/>
    <mergeCell ref="F84:F85"/>
    <mergeCell ref="G84:G85"/>
    <mergeCell ref="C86:C89"/>
    <mergeCell ref="E86:E89"/>
    <mergeCell ref="F86:F89"/>
    <mergeCell ref="G86:G89"/>
    <mergeCell ref="C76:C79"/>
    <mergeCell ref="E76:E79"/>
    <mergeCell ref="F76:F79"/>
    <mergeCell ref="G76:G79"/>
    <mergeCell ref="C81:C83"/>
    <mergeCell ref="E81:E83"/>
    <mergeCell ref="F81:F83"/>
    <mergeCell ref="G81:G83"/>
    <mergeCell ref="C66:C70"/>
    <mergeCell ref="E66:E70"/>
    <mergeCell ref="F66:F70"/>
    <mergeCell ref="G66:G70"/>
    <mergeCell ref="C71:C75"/>
    <mergeCell ref="E71:E75"/>
    <mergeCell ref="F71:F75"/>
    <mergeCell ref="G71:G75"/>
    <mergeCell ref="C57:C59"/>
    <mergeCell ref="E57:E59"/>
    <mergeCell ref="F57:F59"/>
    <mergeCell ref="G57:G59"/>
    <mergeCell ref="C62:C65"/>
    <mergeCell ref="E62:E65"/>
    <mergeCell ref="F62:F65"/>
    <mergeCell ref="G62:G65"/>
    <mergeCell ref="C55:C56"/>
    <mergeCell ref="E55:E56"/>
    <mergeCell ref="F55:F56"/>
    <mergeCell ref="G55:G56"/>
    <mergeCell ref="C44:C48"/>
    <mergeCell ref="E44:E48"/>
    <mergeCell ref="F44:F48"/>
    <mergeCell ref="G44:G48"/>
    <mergeCell ref="C49:C51"/>
    <mergeCell ref="E49:E51"/>
    <mergeCell ref="F49:F51"/>
    <mergeCell ref="G49:G51"/>
    <mergeCell ref="F34:F37"/>
    <mergeCell ref="G34:G37"/>
    <mergeCell ref="C38:C39"/>
    <mergeCell ref="E38:E39"/>
    <mergeCell ref="F38:F39"/>
    <mergeCell ref="G38:G39"/>
    <mergeCell ref="C52:C54"/>
    <mergeCell ref="E52:E54"/>
    <mergeCell ref="F52:F54"/>
    <mergeCell ref="G52:G54"/>
    <mergeCell ref="C26:C31"/>
    <mergeCell ref="E26:E31"/>
    <mergeCell ref="F26:F31"/>
    <mergeCell ref="G26:G31"/>
    <mergeCell ref="B9:B10"/>
    <mergeCell ref="C9:C10"/>
    <mergeCell ref="D9:D10"/>
    <mergeCell ref="E9:G9"/>
    <mergeCell ref="B11:G11"/>
    <mergeCell ref="B12:B89"/>
    <mergeCell ref="E12:G19"/>
    <mergeCell ref="C13:C15"/>
    <mergeCell ref="C16:C17"/>
    <mergeCell ref="C20:C23"/>
    <mergeCell ref="C40:C41"/>
    <mergeCell ref="E40:E41"/>
    <mergeCell ref="F40:F41"/>
    <mergeCell ref="G40:G41"/>
    <mergeCell ref="C42:C43"/>
    <mergeCell ref="E42:E43"/>
    <mergeCell ref="F42:F43"/>
    <mergeCell ref="G42:G43"/>
    <mergeCell ref="C34:C37"/>
    <mergeCell ref="E34:E37"/>
    <mergeCell ref="B4:G4"/>
    <mergeCell ref="B5:C5"/>
    <mergeCell ref="D5:G5"/>
    <mergeCell ref="B6:C6"/>
    <mergeCell ref="D6:G6"/>
    <mergeCell ref="B7:C7"/>
    <mergeCell ref="D7:G7"/>
    <mergeCell ref="E20:E23"/>
    <mergeCell ref="F20:F23"/>
    <mergeCell ref="G20:G23"/>
  </mergeCells>
  <dataValidations count="1">
    <dataValidation type="list" allowBlank="1" showInputMessage="1" showErrorMessage="1" sqref="F231:F239 F96:F101 F109:F118 F120:F127 F157:F162 F171:F180 F198:F203 F205:F211 F213:F218 F129:F138 F164:F169 F103:F107 F189:F195 F24:F26 F32:F34 F38 F40 F42 F44:F66 F80:F81 F140:F146 F148:F155 F184:F187 F220:F229" xr:uid="{E2364434-0FDC-4BED-893B-689560B90184}">
      <formula1>"Not applicable,Legal prohibitions,Confidentiality constraints,Information unavailable/incomplete"</formula1>
    </dataValidation>
  </dataValidations>
  <hyperlinks>
    <hyperlink ref="D12" r:id="rId1" xr:uid="{ACAC6A9C-B563-487A-8EE5-9D6D53A183CE}"/>
    <hyperlink ref="D14" r:id="rId2" xr:uid="{381E692D-FC32-4595-ABAE-FB7039F27F01}"/>
    <hyperlink ref="D13" r:id="rId3" display="https://www.procredit-holding.com/downloads/" xr:uid="{6C57B40E-2ED7-44CA-9220-57122AAA4B16}"/>
    <hyperlink ref="D16" r:id="rId4" xr:uid="{3AF03826-6243-46BA-A1C1-8B1F2291059B}"/>
    <hyperlink ref="D20" r:id="rId5" display="https://www.procredit-holding.com/downloads/" xr:uid="{CAA8179B-B719-4AA4-80B2-AAB88BB029A7}"/>
    <hyperlink ref="D22" r:id="rId6" xr:uid="{AE64C718-53E9-44F2-BD65-412D1846C6AE}"/>
    <hyperlink ref="D23" r:id="rId7" display="https://www.procredit-holding.com/about-us/pro-credit-today/" xr:uid="{A8FB4D40-D282-41F1-840C-2D4C3D19FDB7}"/>
    <hyperlink ref="D26" r:id="rId8" xr:uid="{26373CAB-1941-4531-975E-F30AB9932014}"/>
    <hyperlink ref="D28" r:id="rId9" xr:uid="{22508F74-C497-45EA-AC30-D65FD2162FE6}"/>
    <hyperlink ref="D29" r:id="rId10" xr:uid="{CC9B1E1B-9A4A-4681-AF49-02AC248DD5DA}"/>
    <hyperlink ref="D30" r:id="rId11" xr:uid="{0E525044-B30C-4B15-81C7-89A7D495BFCA}"/>
    <hyperlink ref="D31" r:id="rId12" xr:uid="{8778E582-B2A2-4158-B862-DB80DD7CDC47}"/>
    <hyperlink ref="D32" r:id="rId13" xr:uid="{0D7FE8AC-39BE-454B-B378-C7B02064DAEA}"/>
    <hyperlink ref="D33" r:id="rId14" display="https://www.procredit-holding.com/investor-relations/reports-and-publications/disclosure-reports/" xr:uid="{630F4065-E12E-4A42-80BE-8398A0920FB4}"/>
    <hyperlink ref="D34" r:id="rId15" xr:uid="{D2C045A3-1089-4C9C-B873-59DBDE63ABD9}"/>
    <hyperlink ref="D35" r:id="rId16" xr:uid="{2076CACA-49EF-4CC3-BC9F-C2B0EAAC2D46}"/>
    <hyperlink ref="D36" r:id="rId17" xr:uid="{3B6F5FFD-777F-47F8-AA74-3831B284173B}"/>
    <hyperlink ref="D38" r:id="rId18" xr:uid="{35F6E0DA-5CAB-45BA-AF0B-1D9AE216A016}"/>
    <hyperlink ref="D39" r:id="rId19" xr:uid="{06CF8794-9C98-4AFD-8AB5-24E4CA807170}"/>
    <hyperlink ref="D40" r:id="rId20" xr:uid="{33F93B77-D507-4B22-B998-D7D144898BCC}"/>
    <hyperlink ref="D42" r:id="rId21" xr:uid="{0562E543-8C92-4278-A3FB-2EC07D2ED06A}"/>
    <hyperlink ref="D43" r:id="rId22" xr:uid="{5519AFA1-449B-4313-A65C-A9E20111785B}"/>
    <hyperlink ref="D45" r:id="rId23" xr:uid="{BF7F2EE9-E1A1-4897-8E38-AED262245D6C}"/>
    <hyperlink ref="D46" r:id="rId24" xr:uid="{DE4DDB22-58A7-46B0-92FF-577A76732C46}"/>
    <hyperlink ref="D48" r:id="rId25" xr:uid="{5C62EEC0-8FFA-4519-A4D3-22B4C4D455B4}"/>
    <hyperlink ref="D47" r:id="rId26" xr:uid="{D8763F38-3E40-4EC9-B3B9-10AEA4F7C8C1}"/>
    <hyperlink ref="D49" r:id="rId27" xr:uid="{A7D968A4-F446-4EA1-B651-1A28F7F56F1A}"/>
    <hyperlink ref="D50" r:id="rId28" xr:uid="{B6CA2C8C-AEDE-45F7-A1F1-59C3C9A083DB}"/>
    <hyperlink ref="D51" r:id="rId29" xr:uid="{DB778F65-BA45-417F-ABE8-551A3730BB47}"/>
    <hyperlink ref="D52" r:id="rId30" xr:uid="{616F0AAF-00FA-42D8-ADEB-BC85ED7A3DD2}"/>
    <hyperlink ref="D53" r:id="rId31" xr:uid="{ED3DBABF-9526-454C-AE0D-1056AAC648F7}"/>
    <hyperlink ref="D54" r:id="rId32" display="https://www.procredit-holding.com/investor-relations/reports-and-publications/disclosure-reports/" xr:uid="{57A0BBA5-2B89-4642-A0D3-787E2CDF1166}"/>
    <hyperlink ref="D55" r:id="rId33" xr:uid="{2D02E48A-0CE2-4186-BE64-E4EEE6066872}"/>
    <hyperlink ref="D56" r:id="rId34" xr:uid="{511DAEC6-9F57-478C-9418-EA4902083785}"/>
    <hyperlink ref="D58" r:id="rId35" xr:uid="{56CECDB0-5BE0-403A-8653-C2785CB672E9}"/>
    <hyperlink ref="D57" r:id="rId36" xr:uid="{506E498F-D755-43F6-9D7C-45FC2BCFD0EB}"/>
    <hyperlink ref="D61" r:id="rId37" display="https://www.procredit-holding.com/downloads/" xr:uid="{BAD6777A-64F2-40E3-BCB9-3E03FF13AE6D}"/>
    <hyperlink ref="D63" r:id="rId38" xr:uid="{ADFB3E1D-3FA7-4894-B674-A5E2D73DF0D9}"/>
    <hyperlink ref="D64" r:id="rId39" xr:uid="{6F50D15C-04B5-42FC-978C-0ED5143EF974}"/>
    <hyperlink ref="D65" r:id="rId40" display="https://www.procredit-holding.com/about-us/business-ethics-and-environmental-standards/corporate-values/" xr:uid="{C38B7DD8-0327-42DF-957B-0548CBB451AA}"/>
    <hyperlink ref="D66" r:id="rId41" xr:uid="{53E3E355-937F-4C0C-A47A-5E7244BCFC06}"/>
    <hyperlink ref="D68" r:id="rId42" xr:uid="{BB15DB3A-AF55-4211-AE81-5E27A0C7A9F8}"/>
    <hyperlink ref="D69" r:id="rId43" xr:uid="{41F891F8-E50B-449F-BA30-83924763D0EF}"/>
    <hyperlink ref="D70" r:id="rId44" xr:uid="{AD6E3EE4-150B-4BC8-A099-4671214E6300}"/>
    <hyperlink ref="D71" r:id="rId45" xr:uid="{C37F50C7-E981-43DB-BEFE-66F0CEA9B95B}"/>
    <hyperlink ref="D72" r:id="rId46" xr:uid="{BB59024E-2587-47AF-ABED-1B676D179445}"/>
    <hyperlink ref="D73" r:id="rId47" xr:uid="{7499A24F-AA60-45A8-A63F-C9847089DE2F}"/>
    <hyperlink ref="D74" r:id="rId48" xr:uid="{78DFF1F7-D159-4435-9A06-17546F5B057A}"/>
    <hyperlink ref="D75" r:id="rId49" xr:uid="{F754D07D-12F7-42B2-96F4-B3BEC0CA2656}"/>
    <hyperlink ref="D76" r:id="rId50" xr:uid="{5D6D7D05-EA31-45C4-BB6E-04DF6F4CC764}"/>
    <hyperlink ref="D77" r:id="rId51" xr:uid="{355E957A-2096-46AF-839A-7483538FE863}"/>
    <hyperlink ref="D78" r:id="rId52" xr:uid="{507A7469-6AD8-4F1B-ABA9-DD704F58ECEE}"/>
    <hyperlink ref="D79" r:id="rId53" xr:uid="{CF6595E0-7610-4D5C-A804-1DFD70D64D8C}"/>
    <hyperlink ref="D83" r:id="rId54" xr:uid="{3FAC313D-FE21-41E0-9AA5-2A2D443D2ECE}"/>
    <hyperlink ref="D81" r:id="rId55" xr:uid="{D786C97B-6A5E-48A8-AFBF-667E7732EFAC}"/>
    <hyperlink ref="D85" r:id="rId56" display="https://www.procredit-holding.com/downloads/" xr:uid="{D512C07C-41F0-4248-A752-00A9FCAF36D2}"/>
    <hyperlink ref="D87" r:id="rId57" xr:uid="{9BB41598-3777-4983-A4FB-F2EE544DF8F2}"/>
    <hyperlink ref="D88" r:id="rId58" xr:uid="{4C62CD95-CF24-427C-B6AB-F7AE36994982}"/>
    <hyperlink ref="D91" r:id="rId59" xr:uid="{BE846641-48A9-4C60-A4D8-B0F5D0639E1E}"/>
    <hyperlink ref="D93" r:id="rId60" xr:uid="{6F28D66D-A2E0-4006-8C79-AF3DCEAF02B8}"/>
    <hyperlink ref="D94" r:id="rId61" xr:uid="{898C6C6E-395E-4BAE-A32C-4DC9138F0F33}"/>
    <hyperlink ref="D92" r:id="rId62" xr:uid="{532679FF-7249-4E3E-A3BD-D4F7AECCBA50}"/>
    <hyperlink ref="D97" r:id="rId63" display="https://www.procredit-holding.com/downloads/" xr:uid="{9C1A58D9-C589-4944-AB26-943E0CB14836}"/>
    <hyperlink ref="D104" r:id="rId64" display="https://www.procredit-holding.com/downloads/" xr:uid="{9BBE6F08-32E4-488D-B141-D2D4645D45F5}"/>
    <hyperlink ref="D106" r:id="rId65" display="https://www.procredit-holding.com/downloads/" xr:uid="{47CC5363-00C9-4699-BACD-B5D4928FE03E}"/>
    <hyperlink ref="D110" r:id="rId66" display="https://www.procredit-holding.com/downloads/" xr:uid="{B7A27FAB-8E6D-468C-B91F-6E040F886587}"/>
    <hyperlink ref="D112" r:id="rId67" xr:uid="{B8146D2A-2741-465C-AB5A-DFB0F51D901D}"/>
    <hyperlink ref="D113" r:id="rId68" xr:uid="{993CB66A-E4AF-40AD-9FCA-3F8961CEDA81}"/>
    <hyperlink ref="D114" r:id="rId69" xr:uid="{50F26617-F04B-43E4-B7B9-A812300F46BF}"/>
    <hyperlink ref="D121" r:id="rId70" display="https://www.procredit-holding.com/downloads/" xr:uid="{6713F48B-88A8-4074-ABB5-112D2A7C02C4}"/>
    <hyperlink ref="D123" r:id="rId71" xr:uid="{471F3D19-CAF3-4DA3-B585-7B6F69805654}"/>
    <hyperlink ref="D124" r:id="rId72" xr:uid="{64853AEA-A408-4571-BEA6-5724FDC5F27B}"/>
    <hyperlink ref="D125" r:id="rId73" xr:uid="{FD952767-EB13-4830-98DC-386C5C80F627}"/>
    <hyperlink ref="D130" r:id="rId74" display="https://www.procredit-holding.com/downloads/" xr:uid="{1EA4887B-D2A4-429C-9296-CA007DFAB654}"/>
    <hyperlink ref="D132" r:id="rId75" xr:uid="{2326AACC-E8E5-4D4C-9915-DDF107AAEF21}"/>
    <hyperlink ref="D133" r:id="rId76" xr:uid="{F93F7AA2-171A-4275-9F0D-0017BD984BE6}"/>
    <hyperlink ref="D141" r:id="rId77" display="https://www.procredit-holding.com/downloads/" xr:uid="{CF213F1C-A49B-4621-A938-5DE685F3F7B6}"/>
    <hyperlink ref="D143" r:id="rId78" xr:uid="{D4D43EDC-567C-4EEF-B414-68C1EB883346}"/>
    <hyperlink ref="D144" r:id="rId79" xr:uid="{66DD535F-4C80-48FC-ADE7-493B5F14508E}"/>
    <hyperlink ref="D145" r:id="rId80" xr:uid="{55F4A596-A5DF-47FB-BC64-C908EA7E7DDF}"/>
    <hyperlink ref="D154" r:id="rId81" xr:uid="{9FBE0922-48D2-4779-8743-15A1EAE6F586}"/>
    <hyperlink ref="D153" r:id="rId82" xr:uid="{46768A3B-EBAA-47C9-9745-9A68A10B177A}"/>
    <hyperlink ref="D158" r:id="rId83" display="https://www.procredit-holding.com/downloads/" xr:uid="{3A771026-B9C3-4438-A1B4-E606C1802788}"/>
    <hyperlink ref="D160" r:id="rId84" xr:uid="{DD6A4741-7642-433F-8F22-78013351FF19}"/>
    <hyperlink ref="D165" r:id="rId85" display="https://www.procredit-holding.com/downloads/" xr:uid="{0636F194-B077-4933-9949-F7BABD26048E}"/>
    <hyperlink ref="D167" r:id="rId86" xr:uid="{AF772521-C43B-45F2-98CE-AD4D998701CA}"/>
    <hyperlink ref="D168" r:id="rId87" xr:uid="{99D8D99D-20F3-454F-AA32-0ED703C6DD83}"/>
    <hyperlink ref="D179" r:id="rId88" xr:uid="{4CEF8AC9-C14A-4BF3-AB00-2F47F24DA95B}"/>
    <hyperlink ref="D172" r:id="rId89" display="https://www.procredit-holding.com/downloads/" xr:uid="{1D3A4725-75A0-4CC7-BE58-1E830D8D5600}"/>
    <hyperlink ref="D174" r:id="rId90" xr:uid="{322E993C-B8DE-440F-B31F-57E49EC045E0}"/>
    <hyperlink ref="D175" r:id="rId91" xr:uid="{1D6A50FC-F79C-4381-8F19-B4CDD5DEE4F5}"/>
    <hyperlink ref="D176" r:id="rId92" xr:uid="{72BE5607-32D3-4AAE-92DE-D1FD65BD1A46}"/>
    <hyperlink ref="D183" r:id="rId93" display="https://www.procredit-holding.com/downloads/" xr:uid="{C26E3E9F-B0D0-4C06-82BB-D307A02CEDC6}"/>
    <hyperlink ref="D185" r:id="rId94" xr:uid="{FDBB549A-AC5B-4319-A806-22515919A5F1}"/>
    <hyperlink ref="D186" r:id="rId95" xr:uid="{D5AB649C-5840-424C-A98D-144DC4693232}"/>
    <hyperlink ref="D190" r:id="rId96" display="https://www.procredit-holding.com/downloads/" xr:uid="{BF307925-3A41-46CF-9E97-E662727A2D9B}"/>
    <hyperlink ref="D192" r:id="rId97" xr:uid="{A717B92F-D149-4D32-814B-5C841CD64998}"/>
    <hyperlink ref="D193" r:id="rId98" xr:uid="{A5ECB58B-A459-4B6A-9749-6CCDA0E8BB0F}"/>
    <hyperlink ref="D194" r:id="rId99" xr:uid="{AD811208-0F18-434A-B7A1-05F56A4CF47A}"/>
    <hyperlink ref="D195" r:id="rId100" display="https://www.procredit-holding.com/about-us/business-ethics-and-environmental-standards/corporate-values/" xr:uid="{800CAB17-F04C-4983-916F-3E7F05233E53}"/>
    <hyperlink ref="D199" r:id="rId101" display="https://www.procredit-holding.com/downloads/" xr:uid="{2FB745A8-1E3D-44ED-A321-EB5E93FB45ED}"/>
    <hyperlink ref="D201" r:id="rId102" display="https://www.procredit-holding.com/about-us/business-ethics-and-environmental-standards/corporate-values/" xr:uid="{ECA91F0A-F5A7-439D-8ABD-5BCFEC4DF35D}"/>
    <hyperlink ref="D202" r:id="rId103" xr:uid="{F8821021-F17A-4F6D-AA78-EEC028E62065}"/>
    <hyperlink ref="D206" r:id="rId104" display="https://www.procredit-holding.com/downloads/" xr:uid="{99FDAB26-5697-4CAE-BF07-582033FEF1C7}"/>
    <hyperlink ref="D208" r:id="rId105" display="https://www.procredit-holding.com/about-us/business-ethics-and-environmental-standards/corporate-values/" xr:uid="{44D883BA-1B68-427C-A9AD-8269D9325DB6}"/>
    <hyperlink ref="D210" r:id="rId106" xr:uid="{DB70D382-9911-4D47-92FB-38225F8F3D19}"/>
    <hyperlink ref="D209" r:id="rId107" xr:uid="{76FC7C01-A8D4-4513-9710-7002713D8366}"/>
    <hyperlink ref="D214" r:id="rId108" display="https://www.procredit-holding.com/downloads/" xr:uid="{12EF651B-831D-41D1-8AC7-56B7BD553C68}"/>
    <hyperlink ref="D216" r:id="rId109" xr:uid="{D72AD451-B77C-4495-923F-598F553BB607}"/>
    <hyperlink ref="D221" r:id="rId110" display="https://www.procredit-holding.com/downloads/" xr:uid="{AA373D24-EA36-4BD3-B026-20630DE00E62}"/>
    <hyperlink ref="D224" r:id="rId111" display="https://www.procredit-holding.com/about-us/business-ethics-and-environmental-standards/corporate-values/" xr:uid="{2D2E48F3-98CE-4221-89A5-8B975F9DD5CA}"/>
    <hyperlink ref="D225" r:id="rId112" xr:uid="{F86B993F-26F4-46EE-8EAD-6EDA2469E1D7}"/>
    <hyperlink ref="D223" r:id="rId113" xr:uid="{0B44B6B2-C7CC-40F3-A977-828D4F115131}"/>
    <hyperlink ref="D232" r:id="rId114" display="https://www.procredit-holding.com/downloads/" xr:uid="{B25EACB7-FE4B-4274-9A87-A906164DAA1B}"/>
    <hyperlink ref="D234" r:id="rId115" xr:uid="{31A6686C-AD4F-405E-A0E3-247429D51AC2}"/>
    <hyperlink ref="D235" r:id="rId116" xr:uid="{7FC8E360-1D6E-4009-9DE9-11471AA22DA4}"/>
    <hyperlink ref="D236" r:id="rId117" display="https://www.procredit-holding.com/downloads/" xr:uid="{DBDAA281-A352-4049-96D6-3B6913E1093A}"/>
    <hyperlink ref="D251" r:id="rId118" xr:uid="{F28DB50D-CABF-4CA8-AE86-EBDA4FCD9E54}"/>
    <hyperlink ref="D249" r:id="rId119" display="https://www.procredit-holding.com/downloads/" xr:uid="{CDD18333-475D-432F-8E0A-77FEB04C5A24}"/>
    <hyperlink ref="D254" r:id="rId120" xr:uid="{49FC8C30-692A-4B59-BD0D-DBBDA15D0ABB}"/>
    <hyperlink ref="D255" r:id="rId121" xr:uid="{060BBA14-CA5C-48F0-83CD-E1D457EA894D}"/>
    <hyperlink ref="D256" r:id="rId122" xr:uid="{6926362E-A8A0-4216-8D1D-80C9CF2441AE}"/>
    <hyperlink ref="A1" location="'0_Content'!B6" display="Back to content" xr:uid="{E6A7B8B0-45C4-4769-AF57-B787B4FB2D36}"/>
    <hyperlink ref="A2" location="'0.1_Index'!B3" display="Index" xr:uid="{C4627DEB-2A45-423A-92BD-DAF4D5AA1D65}"/>
  </hyperlinks>
  <pageMargins left="0.7" right="0.7" top="0.75" bottom="0.75" header="0.3" footer="0.3"/>
  <pageSetup paperSize="9" orientation="portrait" r:id="rId123"/>
  <headerFooter>
    <oddHeader>&amp;C&amp;"Calibri"&amp;11&amp;K000000</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BAF8-AE42-431D-B593-17540EB75CEE}">
  <sheetPr>
    <tabColor rgb="FF004F95"/>
    <pageSetUpPr fitToPage="1"/>
  </sheetPr>
  <dimension ref="A1:C24"/>
  <sheetViews>
    <sheetView showGridLines="0" zoomScale="85" zoomScaleNormal="85" workbookViewId="0">
      <selection activeCell="A2" sqref="A2"/>
    </sheetView>
  </sheetViews>
  <sheetFormatPr defaultColWidth="9.42578125" defaultRowHeight="14.25"/>
  <cols>
    <col min="1" max="1" width="9.42578125" style="105"/>
    <col min="2" max="2" width="44.42578125" style="72" customWidth="1"/>
    <col min="3" max="3" width="104.42578125" style="72" customWidth="1"/>
    <col min="4" max="4" width="42.42578125" style="105" customWidth="1"/>
    <col min="5" max="5" width="39.42578125" style="105" customWidth="1"/>
    <col min="6" max="6" width="20.42578125" style="105" customWidth="1"/>
    <col min="7" max="7" width="24.42578125" style="105" customWidth="1"/>
    <col min="8" max="8" width="58.42578125" style="105" customWidth="1"/>
    <col min="9" max="16384" width="9.42578125" style="105"/>
  </cols>
  <sheetData>
    <row r="1" spans="1:3" ht="15">
      <c r="A1" s="33" t="s">
        <v>28</v>
      </c>
    </row>
    <row r="2" spans="1:3" ht="15">
      <c r="A2" s="33" t="s">
        <v>131</v>
      </c>
    </row>
    <row r="3" spans="1:3" s="96" customFormat="1" ht="20.100000000000001" customHeight="1">
      <c r="B3" s="98" t="s">
        <v>1456</v>
      </c>
    </row>
    <row r="4" spans="1:3">
      <c r="B4" s="4"/>
    </row>
    <row r="5" spans="1:3" s="96" customFormat="1" ht="20.100000000000001" customHeight="1">
      <c r="B5" s="123" t="s">
        <v>134</v>
      </c>
      <c r="C5" s="123" t="s">
        <v>1457</v>
      </c>
    </row>
    <row r="6" spans="1:3" ht="84" customHeight="1">
      <c r="B6" s="675" t="s">
        <v>1458</v>
      </c>
      <c r="C6" s="677" t="s">
        <v>1459</v>
      </c>
    </row>
    <row r="7" spans="1:3" ht="30" customHeight="1">
      <c r="B7" s="675" t="s">
        <v>253</v>
      </c>
      <c r="C7" s="677" t="s">
        <v>1460</v>
      </c>
    </row>
    <row r="8" spans="1:3" ht="63.75">
      <c r="B8" s="676" t="s">
        <v>1461</v>
      </c>
      <c r="C8" s="677" t="s">
        <v>1462</v>
      </c>
    </row>
    <row r="9" spans="1:3" ht="51">
      <c r="B9" s="675" t="s">
        <v>1463</v>
      </c>
      <c r="C9" s="677" t="s">
        <v>1464</v>
      </c>
    </row>
    <row r="10" spans="1:3" ht="38.25">
      <c r="B10" s="675" t="s">
        <v>1465</v>
      </c>
      <c r="C10" s="677" t="s">
        <v>1466</v>
      </c>
    </row>
    <row r="11" spans="1:3" ht="39.75" customHeight="1">
      <c r="B11" s="675" t="s">
        <v>1467</v>
      </c>
      <c r="C11" s="677" t="s">
        <v>1468</v>
      </c>
    </row>
    <row r="12" spans="1:3">
      <c r="B12" s="675" t="s">
        <v>1469</v>
      </c>
      <c r="C12" s="677" t="s">
        <v>1470</v>
      </c>
    </row>
    <row r="13" spans="1:3">
      <c r="B13" s="675" t="s">
        <v>1471</v>
      </c>
      <c r="C13" s="677" t="s">
        <v>1472</v>
      </c>
    </row>
    <row r="14" spans="1:3" ht="30" customHeight="1">
      <c r="B14" s="675" t="s">
        <v>1473</v>
      </c>
      <c r="C14" s="677" t="s">
        <v>1474</v>
      </c>
    </row>
    <row r="15" spans="1:3" ht="25.5">
      <c r="B15" s="675" t="s">
        <v>1475</v>
      </c>
      <c r="C15" s="677" t="s">
        <v>1476</v>
      </c>
    </row>
    <row r="16" spans="1:3" ht="30" customHeight="1">
      <c r="B16" s="675" t="s">
        <v>1477</v>
      </c>
      <c r="C16" s="677" t="s">
        <v>1478</v>
      </c>
    </row>
    <row r="17" spans="2:3" ht="107.45" customHeight="1">
      <c r="B17" s="675" t="s">
        <v>1479</v>
      </c>
      <c r="C17" s="677" t="s">
        <v>1480</v>
      </c>
    </row>
    <row r="18" spans="2:3">
      <c r="B18" s="675" t="s">
        <v>1481</v>
      </c>
      <c r="C18" s="677" t="s">
        <v>1482</v>
      </c>
    </row>
    <row r="19" spans="2:3">
      <c r="B19" s="675" t="s">
        <v>1483</v>
      </c>
      <c r="C19" s="678" t="s">
        <v>1484</v>
      </c>
    </row>
    <row r="20" spans="2:3">
      <c r="B20" s="675" t="s">
        <v>261</v>
      </c>
      <c r="C20" s="677" t="s">
        <v>1485</v>
      </c>
    </row>
    <row r="21" spans="2:3">
      <c r="B21" s="675" t="s">
        <v>263</v>
      </c>
      <c r="C21" s="677" t="s">
        <v>1486</v>
      </c>
    </row>
    <row r="22" spans="2:3" ht="38.25">
      <c r="B22" s="675" t="s">
        <v>1487</v>
      </c>
      <c r="C22" s="677" t="s">
        <v>1488</v>
      </c>
    </row>
    <row r="23" spans="2:3" ht="41.1" customHeight="1">
      <c r="B23" s="675" t="s">
        <v>258</v>
      </c>
      <c r="C23" s="677" t="s">
        <v>1489</v>
      </c>
    </row>
    <row r="24" spans="2:3" ht="15" customHeight="1">
      <c r="B24" s="675" t="s">
        <v>1490</v>
      </c>
      <c r="C24" s="677" t="s">
        <v>1491</v>
      </c>
    </row>
  </sheetData>
  <hyperlinks>
    <hyperlink ref="A2" location="'0.1_Index'!A1" display="Index" xr:uid="{3A80FD41-3DB3-4EAE-A367-DFD2E357DB79}"/>
    <hyperlink ref="A1" location="'0_Content'!B6" display="Back to content" xr:uid="{A040CE93-0677-46A6-946B-054D45C9E8FF}"/>
  </hyperlinks>
  <pageMargins left="0.7" right="0.7" top="0.75" bottom="0.75"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035F-424E-46A3-81C5-2DA5F1820280}">
  <sheetPr>
    <tabColor rgb="FF004F95"/>
    <pageSetUpPr fitToPage="1"/>
  </sheetPr>
  <dimension ref="A1:AF52"/>
  <sheetViews>
    <sheetView showGridLines="0" zoomScale="80" zoomScaleNormal="80" workbookViewId="0">
      <pane ySplit="2" topLeftCell="A3" activePane="bottomLeft" state="frozen"/>
      <selection pane="bottomLeft"/>
    </sheetView>
  </sheetViews>
  <sheetFormatPr defaultColWidth="8.5703125" defaultRowHeight="14.25"/>
  <cols>
    <col min="1" max="1" width="17" style="105" bestFit="1" customWidth="1"/>
    <col min="2" max="2" width="75.5703125" style="72" customWidth="1"/>
    <col min="3" max="17" width="15.5703125" style="72" customWidth="1"/>
    <col min="18" max="22" width="10.42578125" style="72" customWidth="1"/>
    <col min="23" max="16384" width="8.5703125" style="105"/>
  </cols>
  <sheetData>
    <row r="1" spans="1:32" ht="15">
      <c r="A1" s="33" t="s">
        <v>28</v>
      </c>
    </row>
    <row r="2" spans="1:32" ht="15">
      <c r="A2" s="33" t="s">
        <v>131</v>
      </c>
    </row>
    <row r="3" spans="1:32" ht="18" customHeight="1">
      <c r="B3" s="98" t="s">
        <v>34</v>
      </c>
      <c r="C3" s="17"/>
      <c r="D3" s="17"/>
      <c r="E3" s="17"/>
      <c r="F3" s="17"/>
      <c r="G3" s="17" t="s">
        <v>132</v>
      </c>
      <c r="H3" s="11"/>
      <c r="I3" s="11"/>
      <c r="J3" s="11"/>
      <c r="K3" s="17"/>
      <c r="L3" s="17"/>
      <c r="M3" s="17"/>
      <c r="N3" s="17"/>
      <c r="O3" s="17"/>
      <c r="P3" s="17"/>
      <c r="Q3" s="17"/>
      <c r="R3" s="17"/>
      <c r="S3" s="17"/>
      <c r="T3" s="11"/>
      <c r="U3" s="11"/>
      <c r="V3" s="11"/>
    </row>
    <row r="4" spans="1:32">
      <c r="B4" s="11"/>
      <c r="C4" s="17"/>
      <c r="D4" s="17"/>
      <c r="E4" s="17"/>
      <c r="F4" s="17"/>
      <c r="G4" s="17"/>
      <c r="H4" s="17"/>
      <c r="I4" s="17"/>
      <c r="J4" s="17"/>
      <c r="K4" s="17"/>
      <c r="L4" s="17"/>
      <c r="M4" s="17"/>
      <c r="N4" s="17"/>
      <c r="O4" s="17"/>
      <c r="P4" s="17"/>
      <c r="Q4" s="17"/>
      <c r="R4" s="17"/>
      <c r="S4" s="17"/>
      <c r="T4" s="11"/>
      <c r="U4" s="11"/>
      <c r="V4" s="11"/>
    </row>
    <row r="5" spans="1:32" s="96" customFormat="1" ht="18" customHeight="1">
      <c r="B5" s="886" t="s">
        <v>133</v>
      </c>
      <c r="C5" s="887"/>
      <c r="D5" s="887"/>
      <c r="E5" s="887"/>
      <c r="F5" s="887"/>
      <c r="G5" s="887"/>
      <c r="H5" s="887"/>
      <c r="I5" s="887"/>
      <c r="J5" s="887"/>
      <c r="K5" s="887"/>
      <c r="L5" s="887"/>
      <c r="M5" s="887"/>
      <c r="N5" s="887"/>
      <c r="O5" s="887"/>
      <c r="P5" s="887"/>
      <c r="Q5" s="888"/>
      <c r="R5" s="124"/>
      <c r="S5" s="124"/>
      <c r="T5" s="124"/>
      <c r="U5" s="124"/>
      <c r="V5" s="124"/>
    </row>
    <row r="6" spans="1:32" ht="15" customHeight="1">
      <c r="B6" s="889" t="s">
        <v>134</v>
      </c>
      <c r="C6" s="890" t="s">
        <v>135</v>
      </c>
      <c r="D6" s="891"/>
      <c r="E6" s="891"/>
      <c r="F6" s="891" t="s">
        <v>136</v>
      </c>
      <c r="G6" s="891"/>
      <c r="H6" s="891"/>
      <c r="I6" s="891" t="s">
        <v>137</v>
      </c>
      <c r="J6" s="891"/>
      <c r="K6" s="891"/>
      <c r="L6" s="891" t="s">
        <v>138</v>
      </c>
      <c r="M6" s="891"/>
      <c r="N6" s="892"/>
      <c r="O6" s="890" t="s">
        <v>139</v>
      </c>
      <c r="P6" s="891"/>
      <c r="Q6" s="891"/>
      <c r="R6" s="79"/>
      <c r="S6" s="79"/>
      <c r="T6" s="79"/>
      <c r="U6" s="79"/>
      <c r="V6" s="79"/>
    </row>
    <row r="7" spans="1:32" ht="15" customHeight="1">
      <c r="B7" s="889"/>
      <c r="C7" s="140" t="s">
        <v>140</v>
      </c>
      <c r="D7" s="140" t="s">
        <v>141</v>
      </c>
      <c r="E7" s="141" t="s">
        <v>142</v>
      </c>
      <c r="F7" s="140" t="s">
        <v>140</v>
      </c>
      <c r="G7" s="140" t="s">
        <v>141</v>
      </c>
      <c r="H7" s="141" t="s">
        <v>142</v>
      </c>
      <c r="I7" s="140" t="s">
        <v>140</v>
      </c>
      <c r="J7" s="140" t="s">
        <v>141</v>
      </c>
      <c r="K7" s="141" t="s">
        <v>142</v>
      </c>
      <c r="L7" s="140" t="s">
        <v>140</v>
      </c>
      <c r="M7" s="140" t="s">
        <v>141</v>
      </c>
      <c r="N7" s="141" t="s">
        <v>142</v>
      </c>
      <c r="O7" s="140" t="s">
        <v>140</v>
      </c>
      <c r="P7" s="140" t="s">
        <v>141</v>
      </c>
      <c r="Q7" s="141" t="s">
        <v>142</v>
      </c>
      <c r="R7" s="79"/>
      <c r="S7" s="79"/>
      <c r="T7" s="79"/>
      <c r="U7" s="79"/>
      <c r="V7" s="79"/>
    </row>
    <row r="8" spans="1:32" ht="15" customHeight="1">
      <c r="B8" s="376" t="s">
        <v>143</v>
      </c>
      <c r="C8" s="371">
        <v>7</v>
      </c>
      <c r="D8" s="267">
        <v>7</v>
      </c>
      <c r="E8" s="379">
        <v>7</v>
      </c>
      <c r="F8" s="371">
        <v>3</v>
      </c>
      <c r="G8" s="267">
        <v>3</v>
      </c>
      <c r="H8" s="379">
        <v>3</v>
      </c>
      <c r="I8" s="371">
        <v>1</v>
      </c>
      <c r="J8" s="267">
        <v>1</v>
      </c>
      <c r="K8" s="379">
        <v>1</v>
      </c>
      <c r="L8" s="371">
        <v>1</v>
      </c>
      <c r="M8" s="267">
        <v>1</v>
      </c>
      <c r="N8" s="379">
        <v>1</v>
      </c>
      <c r="O8" s="371">
        <v>12</v>
      </c>
      <c r="P8" s="267">
        <v>12</v>
      </c>
      <c r="Q8" s="379">
        <v>12</v>
      </c>
      <c r="R8" s="79"/>
      <c r="S8" s="79"/>
      <c r="T8" s="79"/>
      <c r="U8" s="79"/>
      <c r="V8" s="79"/>
      <c r="W8" s="79"/>
      <c r="X8" s="79"/>
      <c r="Y8" s="79"/>
      <c r="Z8" s="79"/>
      <c r="AA8" s="79"/>
      <c r="AB8" s="79"/>
      <c r="AC8" s="79"/>
      <c r="AD8" s="79"/>
      <c r="AF8" s="79"/>
    </row>
    <row r="9" spans="1:32" ht="15" customHeight="1">
      <c r="B9" s="376" t="s">
        <v>144</v>
      </c>
      <c r="C9" s="371">
        <v>2</v>
      </c>
      <c r="D9" s="267">
        <v>2</v>
      </c>
      <c r="E9" s="379">
        <v>2</v>
      </c>
      <c r="F9" s="371">
        <v>1</v>
      </c>
      <c r="G9" s="267">
        <v>1</v>
      </c>
      <c r="H9" s="379">
        <v>1</v>
      </c>
      <c r="I9" s="371">
        <v>0</v>
      </c>
      <c r="J9" s="267">
        <v>0</v>
      </c>
      <c r="K9" s="379">
        <v>0</v>
      </c>
      <c r="L9" s="371">
        <v>3</v>
      </c>
      <c r="M9" s="267">
        <v>3</v>
      </c>
      <c r="N9" s="379">
        <v>3</v>
      </c>
      <c r="O9" s="371">
        <v>6</v>
      </c>
      <c r="P9" s="267">
        <v>6</v>
      </c>
      <c r="Q9" s="379">
        <v>6</v>
      </c>
      <c r="R9" s="79"/>
      <c r="S9" s="79"/>
      <c r="T9" s="79"/>
      <c r="U9" s="79"/>
      <c r="V9" s="79"/>
      <c r="W9" s="79"/>
      <c r="X9" s="79"/>
      <c r="Y9" s="79"/>
      <c r="Z9" s="79"/>
      <c r="AA9" s="79"/>
      <c r="AB9" s="79"/>
      <c r="AC9" s="79"/>
      <c r="AD9" s="79"/>
      <c r="AF9" s="79"/>
    </row>
    <row r="10" spans="1:32" ht="15" customHeight="1">
      <c r="B10" s="376" t="s">
        <v>145</v>
      </c>
      <c r="C10" s="371">
        <v>25</v>
      </c>
      <c r="D10" s="267">
        <v>25</v>
      </c>
      <c r="E10" s="379">
        <v>28</v>
      </c>
      <c r="F10" s="371">
        <v>14</v>
      </c>
      <c r="G10" s="267">
        <v>10</v>
      </c>
      <c r="H10" s="379">
        <v>10</v>
      </c>
      <c r="I10" s="371">
        <v>4</v>
      </c>
      <c r="J10" s="267">
        <v>4</v>
      </c>
      <c r="K10" s="379">
        <v>4</v>
      </c>
      <c r="L10" s="371">
        <v>1</v>
      </c>
      <c r="M10" s="267">
        <v>1</v>
      </c>
      <c r="N10" s="379">
        <v>1</v>
      </c>
      <c r="O10" s="371">
        <v>44</v>
      </c>
      <c r="P10" s="267">
        <v>40</v>
      </c>
      <c r="Q10" s="379">
        <v>43</v>
      </c>
      <c r="R10" s="79"/>
      <c r="S10" s="79"/>
      <c r="T10" s="79"/>
      <c r="U10" s="79"/>
      <c r="V10" s="79"/>
      <c r="W10" s="79"/>
      <c r="X10" s="79"/>
      <c r="Y10" s="79"/>
      <c r="Z10" s="79"/>
      <c r="AA10" s="79"/>
      <c r="AB10" s="79"/>
      <c r="AC10" s="79"/>
      <c r="AD10" s="79"/>
      <c r="AF10" s="79"/>
    </row>
    <row r="11" spans="1:32" ht="15" customHeight="1">
      <c r="B11" s="377" t="s">
        <v>146</v>
      </c>
      <c r="C11" s="371">
        <v>25</v>
      </c>
      <c r="D11" s="267">
        <v>25</v>
      </c>
      <c r="E11" s="379">
        <v>28</v>
      </c>
      <c r="F11" s="371">
        <v>9</v>
      </c>
      <c r="G11" s="267">
        <v>8</v>
      </c>
      <c r="H11" s="379">
        <v>10</v>
      </c>
      <c r="I11" s="371">
        <v>4</v>
      </c>
      <c r="J11" s="267">
        <v>4</v>
      </c>
      <c r="K11" s="379">
        <v>4</v>
      </c>
      <c r="L11" s="371">
        <v>1</v>
      </c>
      <c r="M11" s="267">
        <v>1</v>
      </c>
      <c r="N11" s="379">
        <v>1</v>
      </c>
      <c r="O11" s="371">
        <v>39</v>
      </c>
      <c r="P11" s="267">
        <v>38</v>
      </c>
      <c r="Q11" s="379">
        <v>43</v>
      </c>
      <c r="R11" s="79"/>
      <c r="S11" s="79"/>
      <c r="T11" s="79"/>
      <c r="U11" s="79"/>
      <c r="V11" s="79"/>
      <c r="W11" s="79"/>
      <c r="X11" s="79"/>
      <c r="Y11" s="79"/>
      <c r="Z11" s="79"/>
      <c r="AA11" s="79"/>
      <c r="AB11" s="79"/>
      <c r="AC11" s="79"/>
      <c r="AD11" s="79"/>
      <c r="AF11" s="79"/>
    </row>
    <row r="12" spans="1:32" ht="15" customHeight="1">
      <c r="B12" s="377" t="s">
        <v>147</v>
      </c>
      <c r="C12" s="371">
        <v>0</v>
      </c>
      <c r="D12" s="267">
        <v>0</v>
      </c>
      <c r="E12" s="379">
        <v>0</v>
      </c>
      <c r="F12" s="371">
        <v>5</v>
      </c>
      <c r="G12" s="267">
        <v>2</v>
      </c>
      <c r="H12" s="379">
        <v>0</v>
      </c>
      <c r="I12" s="371">
        <v>0</v>
      </c>
      <c r="J12" s="267">
        <v>0</v>
      </c>
      <c r="K12" s="379">
        <v>0</v>
      </c>
      <c r="L12" s="371">
        <v>0</v>
      </c>
      <c r="M12" s="267">
        <v>0</v>
      </c>
      <c r="N12" s="379">
        <v>0</v>
      </c>
      <c r="O12" s="371">
        <v>5</v>
      </c>
      <c r="P12" s="267">
        <v>2</v>
      </c>
      <c r="Q12" s="379">
        <v>0</v>
      </c>
      <c r="R12" s="79"/>
      <c r="S12" s="79"/>
      <c r="T12" s="79"/>
      <c r="U12" s="79"/>
      <c r="V12" s="79"/>
      <c r="W12" s="79"/>
      <c r="X12" s="79"/>
      <c r="Y12" s="79"/>
      <c r="Z12" s="79"/>
      <c r="AA12" s="79"/>
      <c r="AB12" s="79"/>
      <c r="AC12" s="79"/>
      <c r="AD12" s="79"/>
      <c r="AF12" s="79"/>
    </row>
    <row r="13" spans="1:32" ht="15" customHeight="1">
      <c r="B13" s="378" t="s">
        <v>148</v>
      </c>
      <c r="C13" s="371">
        <v>47</v>
      </c>
      <c r="D13" s="267">
        <v>46</v>
      </c>
      <c r="E13" s="379">
        <v>40</v>
      </c>
      <c r="F13" s="371">
        <v>8</v>
      </c>
      <c r="G13" s="267">
        <v>10</v>
      </c>
      <c r="H13" s="379">
        <v>10</v>
      </c>
      <c r="I13" s="371">
        <v>3</v>
      </c>
      <c r="J13" s="267">
        <v>2</v>
      </c>
      <c r="K13" s="379">
        <v>3</v>
      </c>
      <c r="L13" s="371">
        <v>0</v>
      </c>
      <c r="M13" s="267">
        <v>0</v>
      </c>
      <c r="N13" s="379">
        <v>0</v>
      </c>
      <c r="O13" s="371">
        <v>58</v>
      </c>
      <c r="P13" s="267">
        <v>58</v>
      </c>
      <c r="Q13" s="379">
        <v>53</v>
      </c>
      <c r="R13" s="79"/>
      <c r="S13" s="79"/>
      <c r="T13" s="79"/>
      <c r="U13" s="79"/>
      <c r="V13" s="79"/>
      <c r="W13" s="79"/>
      <c r="X13" s="79"/>
      <c r="Y13" s="79"/>
      <c r="Z13" s="79"/>
      <c r="AA13" s="79"/>
      <c r="AB13" s="79"/>
      <c r="AC13" s="79"/>
      <c r="AD13" s="79"/>
      <c r="AF13" s="79"/>
    </row>
    <row r="14" spans="1:32" ht="15" customHeight="1">
      <c r="B14" s="376" t="s">
        <v>149</v>
      </c>
      <c r="C14" s="372">
        <v>1601</v>
      </c>
      <c r="D14" s="268">
        <v>1790</v>
      </c>
      <c r="E14" s="380">
        <v>2047</v>
      </c>
      <c r="F14" s="372">
        <v>704</v>
      </c>
      <c r="G14" s="268">
        <v>715</v>
      </c>
      <c r="H14" s="380">
        <v>775</v>
      </c>
      <c r="I14" s="372">
        <v>246</v>
      </c>
      <c r="J14" s="268">
        <v>304</v>
      </c>
      <c r="K14" s="380">
        <v>336</v>
      </c>
      <c r="L14" s="372">
        <v>743</v>
      </c>
      <c r="M14" s="268">
        <v>734</v>
      </c>
      <c r="N14" s="380">
        <v>793</v>
      </c>
      <c r="O14" s="372">
        <v>3294</v>
      </c>
      <c r="P14" s="268">
        <v>3543</v>
      </c>
      <c r="Q14" s="380">
        <v>3951</v>
      </c>
      <c r="R14" s="79"/>
      <c r="S14" s="79"/>
      <c r="T14" s="79"/>
      <c r="U14" s="79"/>
      <c r="V14" s="79"/>
      <c r="W14" s="79"/>
      <c r="X14" s="79"/>
      <c r="Y14" s="79"/>
      <c r="Z14" s="79"/>
      <c r="AA14" s="79"/>
      <c r="AB14" s="79"/>
      <c r="AC14" s="79"/>
      <c r="AD14" s="79"/>
      <c r="AF14" s="79"/>
    </row>
    <row r="15" spans="1:32" ht="15" customHeight="1">
      <c r="B15" s="142"/>
      <c r="C15" s="143"/>
      <c r="D15" s="143"/>
      <c r="E15" s="143"/>
      <c r="F15" s="143"/>
      <c r="G15" s="143"/>
      <c r="H15" s="143"/>
      <c r="I15" s="143"/>
      <c r="J15" s="143"/>
      <c r="K15" s="143"/>
      <c r="L15" s="143"/>
      <c r="M15" s="143"/>
      <c r="N15" s="143"/>
      <c r="O15" s="143"/>
      <c r="P15" s="143"/>
      <c r="Q15" s="143"/>
      <c r="R15" s="17"/>
      <c r="S15" s="79"/>
      <c r="T15" s="11"/>
      <c r="U15" s="11"/>
      <c r="V15" s="11"/>
    </row>
    <row r="16" spans="1:32" ht="15" customHeight="1">
      <c r="B16" s="144" t="s">
        <v>150</v>
      </c>
      <c r="C16" s="883" t="s">
        <v>151</v>
      </c>
      <c r="D16" s="884"/>
      <c r="E16" s="884"/>
      <c r="F16" s="884"/>
      <c r="G16" s="884"/>
      <c r="H16" s="884"/>
      <c r="I16" s="884"/>
      <c r="J16" s="884"/>
      <c r="K16" s="884"/>
      <c r="L16" s="884"/>
      <c r="M16" s="884"/>
      <c r="N16" s="884"/>
      <c r="O16" s="884"/>
      <c r="P16" s="884"/>
      <c r="Q16" s="885"/>
      <c r="R16" s="79"/>
      <c r="S16" s="79"/>
      <c r="T16" s="79"/>
      <c r="U16" s="79"/>
      <c r="V16" s="79"/>
    </row>
    <row r="17" spans="1:27" ht="15" customHeight="1">
      <c r="B17" s="144" t="s">
        <v>152</v>
      </c>
      <c r="C17" s="883" t="s">
        <v>153</v>
      </c>
      <c r="D17" s="884"/>
      <c r="E17" s="884"/>
      <c r="F17" s="884"/>
      <c r="G17" s="884"/>
      <c r="H17" s="884"/>
      <c r="I17" s="884"/>
      <c r="J17" s="884"/>
      <c r="K17" s="884"/>
      <c r="L17" s="884"/>
      <c r="M17" s="884"/>
      <c r="N17" s="884"/>
      <c r="O17" s="884"/>
      <c r="P17" s="884"/>
      <c r="Q17" s="885"/>
      <c r="R17" s="79"/>
      <c r="S17" s="79"/>
      <c r="T17" s="79"/>
      <c r="U17" s="79"/>
      <c r="V17" s="79"/>
    </row>
    <row r="18" spans="1:27" ht="15" customHeight="1">
      <c r="B18" s="145" t="s">
        <v>154</v>
      </c>
      <c r="C18" s="883" t="s">
        <v>155</v>
      </c>
      <c r="D18" s="884"/>
      <c r="E18" s="884"/>
      <c r="F18" s="884"/>
      <c r="G18" s="884"/>
      <c r="H18" s="884"/>
      <c r="I18" s="884"/>
      <c r="J18" s="884"/>
      <c r="K18" s="884"/>
      <c r="L18" s="884"/>
      <c r="M18" s="884"/>
      <c r="N18" s="884"/>
      <c r="O18" s="884"/>
      <c r="P18" s="884"/>
      <c r="Q18" s="885"/>
      <c r="R18" s="79"/>
      <c r="S18" s="79"/>
      <c r="T18" s="79"/>
      <c r="U18" s="79"/>
      <c r="V18" s="79"/>
    </row>
    <row r="19" spans="1:27" ht="14.85" customHeight="1">
      <c r="B19" s="11"/>
      <c r="C19" s="17"/>
      <c r="D19" s="17"/>
      <c r="E19" s="17"/>
      <c r="F19" s="17"/>
      <c r="G19" s="17"/>
      <c r="H19" s="17"/>
      <c r="I19" s="17"/>
      <c r="J19" s="17"/>
      <c r="K19" s="17"/>
      <c r="L19" s="17"/>
      <c r="M19" s="17"/>
      <c r="N19" s="17"/>
      <c r="O19" s="17"/>
      <c r="P19" s="17"/>
      <c r="Q19" s="17"/>
      <c r="R19" s="17"/>
      <c r="S19" s="79"/>
      <c r="T19" s="11"/>
      <c r="U19" s="11"/>
      <c r="V19" s="11"/>
    </row>
    <row r="20" spans="1:27" ht="14.85" customHeight="1">
      <c r="B20" s="11"/>
      <c r="C20" s="17"/>
      <c r="D20" s="17"/>
      <c r="E20" s="67"/>
      <c r="F20" s="17"/>
      <c r="G20" s="17"/>
      <c r="H20" s="67"/>
      <c r="I20" s="17"/>
      <c r="J20" s="17"/>
      <c r="K20" s="67"/>
      <c r="L20" s="17"/>
      <c r="M20" s="17"/>
      <c r="N20" s="67"/>
      <c r="O20" s="17"/>
      <c r="P20" s="17"/>
      <c r="Q20" s="17"/>
      <c r="R20" s="17"/>
      <c r="S20" s="79"/>
      <c r="T20" s="11"/>
      <c r="U20" s="11"/>
      <c r="V20" s="11"/>
    </row>
    <row r="21" spans="1:27" s="96" customFormat="1" ht="18" customHeight="1">
      <c r="A21" s="105"/>
      <c r="B21" s="886" t="s">
        <v>156</v>
      </c>
      <c r="C21" s="887"/>
      <c r="D21" s="887"/>
      <c r="E21" s="887"/>
      <c r="F21" s="887"/>
      <c r="G21" s="887"/>
      <c r="H21" s="887"/>
      <c r="I21" s="887"/>
      <c r="J21" s="887"/>
      <c r="K21" s="887"/>
      <c r="L21" s="887"/>
      <c r="M21" s="887"/>
      <c r="N21" s="887"/>
      <c r="O21" s="887"/>
      <c r="P21" s="887"/>
      <c r="Q21" s="888"/>
      <c r="R21" s="124"/>
      <c r="S21" s="124"/>
      <c r="T21" s="124"/>
      <c r="U21" s="124"/>
      <c r="V21" s="124"/>
    </row>
    <row r="22" spans="1:27" ht="15" customHeight="1">
      <c r="B22" s="889" t="s">
        <v>134</v>
      </c>
      <c r="C22" s="890" t="s">
        <v>135</v>
      </c>
      <c r="D22" s="891"/>
      <c r="E22" s="891"/>
      <c r="F22" s="891" t="s">
        <v>136</v>
      </c>
      <c r="G22" s="891"/>
      <c r="H22" s="891"/>
      <c r="I22" s="891" t="s">
        <v>137</v>
      </c>
      <c r="J22" s="891"/>
      <c r="K22" s="891"/>
      <c r="L22" s="891" t="s">
        <v>138</v>
      </c>
      <c r="M22" s="891"/>
      <c r="N22" s="892"/>
      <c r="O22" s="890" t="s">
        <v>139</v>
      </c>
      <c r="P22" s="891"/>
      <c r="Q22" s="891"/>
      <c r="S22" s="79"/>
      <c r="W22" s="72"/>
    </row>
    <row r="23" spans="1:27" ht="15" customHeight="1">
      <c r="B23" s="889"/>
      <c r="C23" s="140" t="s">
        <v>140</v>
      </c>
      <c r="D23" s="140" t="s">
        <v>141</v>
      </c>
      <c r="E23" s="141" t="s">
        <v>142</v>
      </c>
      <c r="F23" s="140" t="s">
        <v>140</v>
      </c>
      <c r="G23" s="140" t="s">
        <v>141</v>
      </c>
      <c r="H23" s="141" t="s">
        <v>142</v>
      </c>
      <c r="I23" s="140" t="s">
        <v>140</v>
      </c>
      <c r="J23" s="140" t="s">
        <v>141</v>
      </c>
      <c r="K23" s="141" t="s">
        <v>142</v>
      </c>
      <c r="L23" s="140" t="s">
        <v>140</v>
      </c>
      <c r="M23" s="140" t="s">
        <v>141</v>
      </c>
      <c r="N23" s="141" t="s">
        <v>142</v>
      </c>
      <c r="O23" s="140" t="s">
        <v>140</v>
      </c>
      <c r="P23" s="140" t="s">
        <v>141</v>
      </c>
      <c r="Q23" s="141" t="s">
        <v>142</v>
      </c>
      <c r="S23" s="79"/>
      <c r="W23" s="72"/>
    </row>
    <row r="24" spans="1:27" ht="15" customHeight="1">
      <c r="B24" s="894" t="s">
        <v>36</v>
      </c>
      <c r="C24" s="895"/>
      <c r="D24" s="895"/>
      <c r="E24" s="895"/>
      <c r="F24" s="895"/>
      <c r="G24" s="895"/>
      <c r="H24" s="895"/>
      <c r="I24" s="895"/>
      <c r="J24" s="895"/>
      <c r="K24" s="895"/>
      <c r="L24" s="895"/>
      <c r="M24" s="895"/>
      <c r="N24" s="895"/>
      <c r="O24" s="895"/>
      <c r="P24" s="895"/>
      <c r="Q24" s="896"/>
      <c r="R24" s="79"/>
      <c r="S24" s="79"/>
      <c r="T24" s="79"/>
      <c r="U24" s="79"/>
      <c r="V24" s="79"/>
      <c r="W24" s="79"/>
      <c r="X24" s="79"/>
      <c r="Y24" s="79"/>
      <c r="Z24" s="79"/>
      <c r="AA24" s="79"/>
    </row>
    <row r="25" spans="1:27" ht="15" customHeight="1">
      <c r="B25" s="376" t="s">
        <v>157</v>
      </c>
      <c r="C25" s="373">
        <v>5552.3778727299996</v>
      </c>
      <c r="D25" s="270">
        <v>6005.9722388700002</v>
      </c>
      <c r="E25" s="381">
        <v>6711.214798</v>
      </c>
      <c r="F25" s="373">
        <v>1622.86684831</v>
      </c>
      <c r="G25" s="270">
        <v>1524.3756575100001</v>
      </c>
      <c r="H25" s="381">
        <v>1601.04358136</v>
      </c>
      <c r="I25" s="375">
        <v>489.57737195999999</v>
      </c>
      <c r="J25" s="270">
        <v>618.56010200000003</v>
      </c>
      <c r="K25" s="381">
        <v>593.08275766999998</v>
      </c>
      <c r="L25" s="375">
        <v>551.07861635000006</v>
      </c>
      <c r="M25" s="270">
        <v>677.2167938</v>
      </c>
      <c r="N25" s="381">
        <v>843.62505311999996</v>
      </c>
      <c r="O25" s="373">
        <v>8215.9007093500004</v>
      </c>
      <c r="P25" s="270">
        <v>8826.1247921800004</v>
      </c>
      <c r="Q25" s="381">
        <v>9748.9661901500003</v>
      </c>
      <c r="R25" s="79"/>
      <c r="S25" s="79"/>
      <c r="T25" s="79"/>
      <c r="U25" s="79"/>
      <c r="V25" s="79"/>
      <c r="W25" s="79"/>
      <c r="X25" s="79"/>
      <c r="Y25" s="79"/>
      <c r="Z25" s="79"/>
      <c r="AA25" s="79"/>
    </row>
    <row r="26" spans="1:27" ht="15" customHeight="1">
      <c r="B26" s="376" t="s">
        <v>158</v>
      </c>
      <c r="C26" s="373">
        <v>4134.7390610000002</v>
      </c>
      <c r="D26" s="270">
        <v>4395.7495473400004</v>
      </c>
      <c r="E26" s="381">
        <v>4626.3249954100002</v>
      </c>
      <c r="F26" s="373">
        <v>1315.6438124400001</v>
      </c>
      <c r="G26" s="270">
        <v>1159.8800892100001</v>
      </c>
      <c r="H26" s="381">
        <v>1075.2270219500001</v>
      </c>
      <c r="I26" s="375">
        <v>423.31622601999999</v>
      </c>
      <c r="J26" s="270">
        <v>498.13869234000003</v>
      </c>
      <c r="K26" s="381">
        <v>481.60707107000002</v>
      </c>
      <c r="L26" s="373">
        <v>50.710811469999996</v>
      </c>
      <c r="M26" s="270">
        <v>53.957716759999997</v>
      </c>
      <c r="N26" s="381">
        <v>43.316130829999999</v>
      </c>
      <c r="O26" s="373">
        <v>5924.4099109300005</v>
      </c>
      <c r="P26" s="270">
        <v>6107.7260456500007</v>
      </c>
      <c r="Q26" s="381">
        <v>6226.4752192600008</v>
      </c>
      <c r="R26" s="125"/>
      <c r="S26" s="79"/>
      <c r="T26" s="79"/>
      <c r="U26" s="79"/>
      <c r="V26" s="79"/>
      <c r="W26" s="79"/>
      <c r="X26" s="79"/>
      <c r="Y26" s="79"/>
      <c r="Z26" s="79"/>
      <c r="AA26" s="79"/>
    </row>
    <row r="27" spans="1:27" ht="15" customHeight="1">
      <c r="B27" s="376" t="s">
        <v>159</v>
      </c>
      <c r="C27" s="373">
        <v>3936.84</v>
      </c>
      <c r="D27" s="270">
        <v>4566.32637746</v>
      </c>
      <c r="E27" s="381">
        <v>5326.9618912799997</v>
      </c>
      <c r="F27" s="373">
        <v>1094.0999999999999</v>
      </c>
      <c r="G27" s="270">
        <v>1116.48622957</v>
      </c>
      <c r="H27" s="381">
        <v>1266.63849508</v>
      </c>
      <c r="I27" s="375">
        <v>254.2</v>
      </c>
      <c r="J27" s="270">
        <v>343.01463575000002</v>
      </c>
      <c r="K27" s="381">
        <v>382.99579068000003</v>
      </c>
      <c r="L27" s="375">
        <v>257.14237942</v>
      </c>
      <c r="M27" s="270">
        <v>263.68424071999999</v>
      </c>
      <c r="N27" s="381">
        <v>277.63986789999996</v>
      </c>
      <c r="O27" s="373">
        <v>5542.2823794200003</v>
      </c>
      <c r="P27" s="270">
        <v>6289.5114835000004</v>
      </c>
      <c r="Q27" s="381">
        <v>7254.2360449399994</v>
      </c>
      <c r="R27" s="125"/>
      <c r="S27" s="79"/>
      <c r="T27" s="79"/>
      <c r="U27" s="79"/>
      <c r="V27" s="79"/>
      <c r="W27" s="79"/>
      <c r="X27" s="79"/>
      <c r="Y27" s="79"/>
      <c r="Z27" s="79"/>
      <c r="AA27" s="79"/>
    </row>
    <row r="28" spans="1:27" ht="15" customHeight="1">
      <c r="B28" s="376" t="s">
        <v>160</v>
      </c>
      <c r="C28" s="374">
        <v>0.95211228853623364</v>
      </c>
      <c r="D28" s="271">
        <v>1.0388049474345555</v>
      </c>
      <c r="E28" s="382">
        <v>1.1514456715784418</v>
      </c>
      <c r="F28" s="374">
        <v>0.83159323628856086</v>
      </c>
      <c r="G28" s="271">
        <v>0.96258763294268124</v>
      </c>
      <c r="H28" s="382">
        <v>1.1780195895587349</v>
      </c>
      <c r="I28" s="374">
        <v>0.60048081555936006</v>
      </c>
      <c r="J28" s="271">
        <v>0.68859263699973439</v>
      </c>
      <c r="K28" s="382">
        <v>0.79524536429477144</v>
      </c>
      <c r="L28" s="374">
        <v>5.0707604939850501</v>
      </c>
      <c r="M28" s="271">
        <v>4.8868680246951204</v>
      </c>
      <c r="N28" s="382">
        <v>6.4096183703395644</v>
      </c>
      <c r="O28" s="374">
        <v>0.93549414171934264</v>
      </c>
      <c r="P28" s="271">
        <v>1.029763194434608</v>
      </c>
      <c r="Q28" s="383">
        <v>1.1650630235387245</v>
      </c>
      <c r="R28" s="79"/>
      <c r="S28" s="79"/>
      <c r="T28" s="79"/>
      <c r="U28" s="79"/>
      <c r="V28" s="79"/>
      <c r="W28" s="79"/>
      <c r="X28" s="79"/>
      <c r="Y28" s="79"/>
      <c r="Z28" s="79"/>
      <c r="AA28" s="79"/>
    </row>
    <row r="29" spans="1:27" ht="15" customHeight="1">
      <c r="B29" s="376" t="s">
        <v>161</v>
      </c>
      <c r="C29" s="650">
        <v>47.811135999999998</v>
      </c>
      <c r="D29" s="651">
        <v>62.515691200000006</v>
      </c>
      <c r="E29" s="652">
        <v>94.709116850000001</v>
      </c>
      <c r="F29" s="650">
        <v>39.04010478</v>
      </c>
      <c r="G29" s="651">
        <v>-32.442536949999997</v>
      </c>
      <c r="H29" s="652">
        <v>40.789830090000002</v>
      </c>
      <c r="I29" s="650">
        <v>0.24440669000000001</v>
      </c>
      <c r="J29" s="651">
        <v>2.2534118799999998</v>
      </c>
      <c r="K29" s="652">
        <v>-2.6340656299999998</v>
      </c>
      <c r="L29" s="650">
        <v>59.907278990000002</v>
      </c>
      <c r="M29" s="651">
        <v>9.8384752400000011</v>
      </c>
      <c r="N29" s="652">
        <v>61.183523630000003</v>
      </c>
      <c r="O29" s="650">
        <v>79.641716470000006</v>
      </c>
      <c r="P29" s="651">
        <v>16.497021019999998</v>
      </c>
      <c r="Q29" s="540">
        <v>113.37188429000001</v>
      </c>
      <c r="R29" s="79"/>
      <c r="S29" s="79"/>
      <c r="T29" s="79"/>
      <c r="U29" s="79"/>
      <c r="V29" s="79"/>
      <c r="W29" s="79"/>
      <c r="X29" s="79"/>
      <c r="Y29" s="79"/>
      <c r="Z29" s="79"/>
      <c r="AA29" s="79"/>
    </row>
    <row r="30" spans="1:27" ht="15" customHeight="1">
      <c r="B30" s="376" t="s">
        <v>162</v>
      </c>
      <c r="C30" s="365">
        <v>8.4218182980029796E-2</v>
      </c>
      <c r="D30" s="272">
        <v>0.10129646114830301</v>
      </c>
      <c r="E30" s="383">
        <v>0.14066015315812946</v>
      </c>
      <c r="F30" s="365">
        <v>0.17849669852923844</v>
      </c>
      <c r="G30" s="272">
        <v>-0.14841411048048131</v>
      </c>
      <c r="H30" s="383">
        <v>0.19623540847130444</v>
      </c>
      <c r="I30" s="365">
        <v>5.2942377877860398E-3</v>
      </c>
      <c r="J30" s="272">
        <v>4.4430740974288292E-2</v>
      </c>
      <c r="K30" s="383">
        <v>-5.1563702867075734E-2</v>
      </c>
      <c r="L30" s="365">
        <v>8.3683447449775336E-2</v>
      </c>
      <c r="M30" s="272">
        <v>1.3384202917355249E-2</v>
      </c>
      <c r="N30" s="383">
        <v>7.9354994792399505E-2</v>
      </c>
      <c r="O30" s="365">
        <v>9.7358963307915269E-2</v>
      </c>
      <c r="P30" s="272">
        <v>1.9118686337689893E-2</v>
      </c>
      <c r="Q30" s="383">
        <v>0.12235100125630061</v>
      </c>
      <c r="R30" s="79"/>
      <c r="S30" s="79"/>
      <c r="T30" s="79"/>
      <c r="U30" s="79"/>
      <c r="V30" s="79"/>
      <c r="W30" s="79"/>
      <c r="X30" s="79"/>
      <c r="Y30" s="79"/>
      <c r="Z30" s="79"/>
      <c r="AA30" s="79"/>
    </row>
    <row r="31" spans="1:27" ht="15" customHeight="1">
      <c r="B31" s="376" t="s">
        <v>163</v>
      </c>
      <c r="C31" s="365">
        <v>1.2911031904483771E-2</v>
      </c>
      <c r="D31" s="272">
        <v>1.150219738737405E-2</v>
      </c>
      <c r="E31" s="383">
        <v>1.2403870683166052E-2</v>
      </c>
      <c r="F31" s="365">
        <v>1.9778312985745511E-3</v>
      </c>
      <c r="G31" s="272">
        <v>2.7531851867571492E-3</v>
      </c>
      <c r="H31" s="383">
        <v>3.3306950131069411E-3</v>
      </c>
      <c r="I31" s="365">
        <v>8.9909437333277036E-3</v>
      </c>
      <c r="J31" s="272">
        <v>1.7000063696878973E-3</v>
      </c>
      <c r="K31" s="383">
        <v>2.2305427070155445E-3</v>
      </c>
      <c r="L31" s="365">
        <v>0</v>
      </c>
      <c r="M31" s="272">
        <v>0</v>
      </c>
      <c r="N31" s="383">
        <v>0</v>
      </c>
      <c r="O31" s="365">
        <v>1.0092461985798384E-2</v>
      </c>
      <c r="P31" s="272">
        <v>8.939658095502425E-3</v>
      </c>
      <c r="Q31" s="383">
        <v>9.9638773489681212E-3</v>
      </c>
      <c r="R31" s="79"/>
      <c r="S31" s="79"/>
      <c r="T31" s="79"/>
      <c r="U31" s="79"/>
      <c r="V31" s="79"/>
      <c r="W31" s="79"/>
      <c r="X31" s="79"/>
      <c r="Y31" s="79"/>
      <c r="Z31" s="79"/>
      <c r="AA31" s="79"/>
    </row>
    <row r="32" spans="1:27" ht="15" customHeight="1">
      <c r="B32" s="376" t="s">
        <v>164</v>
      </c>
      <c r="C32" s="365">
        <v>0.63900000000000001</v>
      </c>
      <c r="D32" s="272">
        <v>0.57799999999999996</v>
      </c>
      <c r="E32" s="383">
        <v>0.5440103466312336</v>
      </c>
      <c r="F32" s="365">
        <v>0.45500000000000002</v>
      </c>
      <c r="G32" s="272">
        <v>0.51100000000000001</v>
      </c>
      <c r="H32" s="383">
        <v>0.43865557803351579</v>
      </c>
      <c r="I32" s="365">
        <v>0.89900000000000002</v>
      </c>
      <c r="J32" s="272">
        <v>0.83199999999999996</v>
      </c>
      <c r="K32" s="383">
        <v>1.0129483538729211</v>
      </c>
      <c r="L32" s="365">
        <v>0.51800000000000002</v>
      </c>
      <c r="M32" s="272">
        <v>0.88400000000000001</v>
      </c>
      <c r="N32" s="383">
        <v>0.60405591166132766</v>
      </c>
      <c r="O32" s="365">
        <v>0.64200000000000002</v>
      </c>
      <c r="P32" s="272">
        <v>0.64</v>
      </c>
      <c r="Q32" s="383">
        <v>0.59872769344941434</v>
      </c>
      <c r="R32" s="79"/>
      <c r="S32" s="79"/>
      <c r="T32" s="79"/>
      <c r="U32" s="79"/>
      <c r="V32" s="79"/>
      <c r="W32" s="79"/>
      <c r="X32" s="79"/>
      <c r="Y32" s="79"/>
      <c r="Z32" s="79"/>
      <c r="AA32" s="79"/>
    </row>
    <row r="33" spans="1:27" ht="15" customHeight="1">
      <c r="B33" s="105"/>
      <c r="C33" s="262"/>
      <c r="D33" s="262"/>
      <c r="E33" s="262"/>
      <c r="F33" s="262"/>
      <c r="G33" s="262"/>
      <c r="H33" s="262"/>
      <c r="I33" s="262"/>
      <c r="J33" s="262"/>
      <c r="K33" s="262"/>
      <c r="L33" s="262"/>
      <c r="M33" s="262"/>
      <c r="N33" s="262"/>
      <c r="O33" s="262"/>
      <c r="P33" s="262"/>
      <c r="Q33" s="262"/>
      <c r="R33" s="79"/>
      <c r="S33" s="79"/>
      <c r="T33" s="79"/>
      <c r="U33" s="79"/>
      <c r="V33" s="79"/>
      <c r="W33" s="79"/>
      <c r="X33" s="79"/>
      <c r="Y33" s="79"/>
      <c r="Z33" s="79"/>
      <c r="AA33" s="79"/>
    </row>
    <row r="34" spans="1:27" ht="15" customHeight="1">
      <c r="B34" s="146" t="s">
        <v>150</v>
      </c>
      <c r="C34" s="893" t="s">
        <v>165</v>
      </c>
      <c r="D34" s="893"/>
      <c r="E34" s="893"/>
      <c r="F34" s="893"/>
      <c r="G34" s="893"/>
      <c r="H34" s="893"/>
      <c r="I34" s="893"/>
      <c r="J34" s="893"/>
      <c r="K34" s="893"/>
      <c r="L34" s="893"/>
      <c r="M34" s="893"/>
      <c r="N34" s="893"/>
      <c r="O34" s="893"/>
      <c r="P34" s="893"/>
      <c r="Q34" s="893"/>
      <c r="R34" s="79"/>
      <c r="S34" s="79"/>
      <c r="T34" s="79"/>
      <c r="U34" s="79"/>
      <c r="V34" s="79"/>
      <c r="W34" s="79"/>
      <c r="X34" s="79"/>
      <c r="Y34" s="79"/>
      <c r="Z34" s="79"/>
      <c r="AA34" s="79"/>
    </row>
    <row r="35" spans="1:27" ht="15" customHeight="1">
      <c r="B35" s="146" t="s">
        <v>152</v>
      </c>
      <c r="C35" s="893" t="s">
        <v>153</v>
      </c>
      <c r="D35" s="893"/>
      <c r="E35" s="893"/>
      <c r="F35" s="893"/>
      <c r="G35" s="893"/>
      <c r="H35" s="893"/>
      <c r="I35" s="893"/>
      <c r="J35" s="893"/>
      <c r="K35" s="893"/>
      <c r="L35" s="893"/>
      <c r="M35" s="893"/>
      <c r="N35" s="893"/>
      <c r="O35" s="893"/>
      <c r="P35" s="893"/>
      <c r="Q35" s="893"/>
      <c r="R35" s="79"/>
      <c r="S35" s="79"/>
      <c r="T35" s="79"/>
      <c r="U35" s="79"/>
      <c r="V35" s="79"/>
      <c r="W35" s="79"/>
      <c r="X35" s="79"/>
      <c r="Y35" s="79"/>
      <c r="Z35" s="79"/>
      <c r="AA35" s="79"/>
    </row>
    <row r="36" spans="1:27" ht="15" customHeight="1">
      <c r="B36" s="146" t="s">
        <v>166</v>
      </c>
      <c r="C36" s="897" t="s">
        <v>167</v>
      </c>
      <c r="D36" s="897"/>
      <c r="E36" s="897"/>
      <c r="F36" s="897"/>
      <c r="G36" s="897"/>
      <c r="H36" s="897"/>
      <c r="I36" s="897"/>
      <c r="J36" s="897"/>
      <c r="K36" s="897"/>
      <c r="L36" s="897"/>
      <c r="M36" s="897"/>
      <c r="N36" s="897"/>
      <c r="O36" s="897"/>
      <c r="P36" s="897"/>
      <c r="Q36" s="897"/>
      <c r="R36" s="79"/>
      <c r="S36" s="79"/>
      <c r="T36" s="79"/>
      <c r="U36" s="79"/>
      <c r="V36" s="79"/>
      <c r="W36" s="79"/>
      <c r="X36" s="79"/>
      <c r="Y36" s="79"/>
      <c r="Z36" s="79"/>
      <c r="AA36" s="79"/>
    </row>
    <row r="37" spans="1:27">
      <c r="B37" s="105"/>
      <c r="C37" s="105"/>
      <c r="D37" s="105"/>
      <c r="E37" s="105"/>
      <c r="F37" s="105"/>
      <c r="G37" s="105"/>
      <c r="H37" s="105"/>
      <c r="I37" s="105"/>
      <c r="J37" s="105"/>
      <c r="K37" s="105"/>
      <c r="L37" s="105"/>
      <c r="M37" s="105"/>
      <c r="N37" s="105"/>
      <c r="O37" s="105"/>
      <c r="P37" s="105"/>
      <c r="Q37" s="105"/>
      <c r="R37" s="79"/>
      <c r="S37" s="79"/>
      <c r="T37" s="79"/>
      <c r="U37" s="79"/>
      <c r="V37" s="79"/>
      <c r="W37" s="79"/>
      <c r="X37" s="79"/>
      <c r="Y37" s="79"/>
      <c r="Z37" s="79"/>
      <c r="AA37" s="79"/>
    </row>
    <row r="38" spans="1:27" ht="14.85" customHeight="1">
      <c r="C38" s="65"/>
      <c r="D38" s="65"/>
      <c r="E38" s="65"/>
      <c r="F38" s="65"/>
      <c r="G38" s="65"/>
      <c r="H38" s="65"/>
      <c r="I38" s="65"/>
      <c r="J38" s="65"/>
      <c r="K38" s="65"/>
      <c r="L38" s="65"/>
      <c r="M38" s="65"/>
      <c r="N38" s="65"/>
      <c r="O38" s="65"/>
      <c r="P38" s="65"/>
      <c r="Q38" s="65"/>
      <c r="S38" s="17"/>
      <c r="T38" s="11"/>
      <c r="U38" s="11"/>
      <c r="V38" s="11"/>
    </row>
    <row r="39" spans="1:27" s="96" customFormat="1" ht="18" customHeight="1">
      <c r="A39" s="105"/>
      <c r="B39" s="886" t="s">
        <v>37</v>
      </c>
      <c r="C39" s="887"/>
      <c r="D39" s="887"/>
      <c r="E39" s="887"/>
      <c r="F39" s="887"/>
      <c r="G39" s="887"/>
      <c r="H39" s="887"/>
      <c r="I39" s="887"/>
      <c r="J39" s="887"/>
      <c r="K39" s="887"/>
      <c r="L39" s="887"/>
      <c r="M39" s="887"/>
      <c r="N39" s="887"/>
      <c r="O39" s="887"/>
      <c r="P39" s="887"/>
      <c r="Q39" s="888"/>
      <c r="R39" s="124"/>
      <c r="S39" s="124"/>
      <c r="T39" s="124"/>
      <c r="U39" s="124"/>
      <c r="V39" s="124"/>
    </row>
    <row r="40" spans="1:27" ht="15" customHeight="1">
      <c r="B40" s="889" t="s">
        <v>134</v>
      </c>
      <c r="C40" s="890" t="s">
        <v>135</v>
      </c>
      <c r="D40" s="891"/>
      <c r="E40" s="891"/>
      <c r="F40" s="891" t="s">
        <v>136</v>
      </c>
      <c r="G40" s="891"/>
      <c r="H40" s="891"/>
      <c r="I40" s="891" t="s">
        <v>137</v>
      </c>
      <c r="J40" s="891"/>
      <c r="K40" s="891"/>
      <c r="L40" s="891" t="s">
        <v>138</v>
      </c>
      <c r="M40" s="891"/>
      <c r="N40" s="892"/>
      <c r="O40" s="890" t="s">
        <v>139</v>
      </c>
      <c r="P40" s="891"/>
      <c r="Q40" s="891"/>
    </row>
    <row r="41" spans="1:27" ht="15" customHeight="1">
      <c r="B41" s="889"/>
      <c r="C41" s="140" t="s">
        <v>140</v>
      </c>
      <c r="D41" s="140" t="s">
        <v>141</v>
      </c>
      <c r="E41" s="141" t="s">
        <v>142</v>
      </c>
      <c r="F41" s="140" t="s">
        <v>140</v>
      </c>
      <c r="G41" s="140" t="s">
        <v>141</v>
      </c>
      <c r="H41" s="141" t="s">
        <v>142</v>
      </c>
      <c r="I41" s="140" t="s">
        <v>140</v>
      </c>
      <c r="J41" s="140" t="s">
        <v>141</v>
      </c>
      <c r="K41" s="141" t="s">
        <v>142</v>
      </c>
      <c r="L41" s="140" t="s">
        <v>140</v>
      </c>
      <c r="M41" s="140" t="s">
        <v>141</v>
      </c>
      <c r="N41" s="141" t="s">
        <v>142</v>
      </c>
      <c r="O41" s="140" t="s">
        <v>140</v>
      </c>
      <c r="P41" s="140" t="s">
        <v>141</v>
      </c>
      <c r="Q41" s="141" t="s">
        <v>142</v>
      </c>
    </row>
    <row r="42" spans="1:27" ht="15" customHeight="1">
      <c r="B42" s="384" t="s">
        <v>168</v>
      </c>
      <c r="C42" s="242">
        <v>2817620.9166666665</v>
      </c>
      <c r="D42" s="240">
        <v>3245244.3333333335</v>
      </c>
      <c r="E42" s="385">
        <v>3716960.9166666665</v>
      </c>
      <c r="F42" s="242">
        <v>961588.83333333337</v>
      </c>
      <c r="G42" s="240">
        <v>828091.16666666663</v>
      </c>
      <c r="H42" s="385">
        <v>910513.58333333337</v>
      </c>
      <c r="I42" s="242">
        <v>136608.16666666666</v>
      </c>
      <c r="J42" s="240">
        <v>159974.75</v>
      </c>
      <c r="K42" s="385">
        <v>168426.41666666666</v>
      </c>
      <c r="L42" s="242">
        <v>4514.583333333333</v>
      </c>
      <c r="M42" s="240">
        <v>4581.166666666667</v>
      </c>
      <c r="N42" s="385">
        <v>5977.5</v>
      </c>
      <c r="O42" s="242">
        <v>3920332.5</v>
      </c>
      <c r="P42" s="240">
        <v>4237891.416666667</v>
      </c>
      <c r="Q42" s="385">
        <v>4801878.416666667</v>
      </c>
      <c r="R42" s="79"/>
      <c r="S42" s="79"/>
      <c r="T42" s="79"/>
      <c r="U42" s="79"/>
      <c r="V42" s="79"/>
      <c r="W42" s="79"/>
      <c r="X42" s="79"/>
      <c r="Y42" s="79"/>
      <c r="Z42" s="79"/>
      <c r="AA42" s="79"/>
    </row>
    <row r="43" spans="1:27" ht="15" customHeight="1">
      <c r="B43" s="384" t="s">
        <v>169</v>
      </c>
      <c r="C43" s="242">
        <v>3099.9992362036305</v>
      </c>
      <c r="D43" s="240">
        <v>3832.3229656272902</v>
      </c>
      <c r="E43" s="385">
        <v>4278.9171861094756</v>
      </c>
      <c r="F43" s="242">
        <v>1411.5278498430282</v>
      </c>
      <c r="G43" s="240">
        <v>1211.6194022178065</v>
      </c>
      <c r="H43" s="385">
        <v>1339.1065911121896</v>
      </c>
      <c r="I43" s="242">
        <v>134.62464301132803</v>
      </c>
      <c r="J43" s="240">
        <v>189.20324015342464</v>
      </c>
      <c r="K43" s="385">
        <v>247.73849459431437</v>
      </c>
      <c r="L43" s="242">
        <v>62.241819117500008</v>
      </c>
      <c r="M43" s="240">
        <v>69.530012960833346</v>
      </c>
      <c r="N43" s="385">
        <v>70.292992801666628</v>
      </c>
      <c r="O43" s="242">
        <v>4708.393548175487</v>
      </c>
      <c r="P43" s="240">
        <v>5302.6756209593505</v>
      </c>
      <c r="Q43" s="385">
        <v>5936.0552646176493</v>
      </c>
      <c r="R43" s="79"/>
      <c r="S43" s="79"/>
      <c r="T43" s="79"/>
      <c r="U43" s="79"/>
      <c r="V43" s="79"/>
      <c r="W43" s="79"/>
      <c r="X43" s="79"/>
      <c r="Y43" s="79"/>
      <c r="Z43" s="79"/>
      <c r="AA43" s="79"/>
    </row>
    <row r="44" spans="1:27" ht="15" customHeight="1">
      <c r="B44" s="142"/>
      <c r="C44" s="143"/>
      <c r="D44" s="143"/>
      <c r="E44" s="143"/>
      <c r="F44" s="143"/>
      <c r="G44" s="143"/>
      <c r="H44" s="143"/>
      <c r="I44" s="143"/>
      <c r="J44" s="143"/>
      <c r="K44" s="143"/>
      <c r="L44" s="143"/>
      <c r="M44" s="143"/>
      <c r="N44" s="143"/>
      <c r="O44" s="143"/>
      <c r="P44" s="105"/>
      <c r="Q44" s="105"/>
      <c r="S44" s="17"/>
      <c r="T44" s="11"/>
      <c r="U44" s="11"/>
      <c r="V44" s="11"/>
    </row>
    <row r="45" spans="1:27" ht="15" customHeight="1">
      <c r="B45" s="146" t="s">
        <v>150</v>
      </c>
      <c r="C45" s="893" t="s">
        <v>170</v>
      </c>
      <c r="D45" s="893"/>
      <c r="E45" s="893"/>
      <c r="F45" s="893"/>
      <c r="G45" s="893"/>
      <c r="H45" s="893"/>
      <c r="I45" s="893"/>
      <c r="J45" s="893"/>
      <c r="K45" s="893"/>
      <c r="L45" s="893"/>
      <c r="M45" s="893"/>
      <c r="N45" s="893"/>
      <c r="O45" s="893"/>
      <c r="P45" s="893"/>
      <c r="Q45" s="893"/>
    </row>
    <row r="46" spans="1:27" ht="15" customHeight="1">
      <c r="B46" s="146" t="s">
        <v>152</v>
      </c>
      <c r="C46" s="893" t="s">
        <v>30</v>
      </c>
      <c r="D46" s="893"/>
      <c r="E46" s="893"/>
      <c r="F46" s="893"/>
      <c r="G46" s="893"/>
      <c r="H46" s="893"/>
      <c r="I46" s="893"/>
      <c r="J46" s="893"/>
      <c r="K46" s="893"/>
      <c r="L46" s="893"/>
      <c r="M46" s="893"/>
      <c r="N46" s="893"/>
      <c r="O46" s="893"/>
      <c r="P46" s="893"/>
      <c r="Q46" s="893"/>
    </row>
    <row r="47" spans="1:27" ht="15" customHeight="1">
      <c r="B47" s="146" t="s">
        <v>166</v>
      </c>
      <c r="C47" s="893"/>
      <c r="D47" s="893"/>
      <c r="E47" s="893"/>
      <c r="F47" s="893"/>
      <c r="G47" s="893"/>
      <c r="H47" s="893"/>
      <c r="I47" s="893"/>
      <c r="J47" s="893"/>
      <c r="K47" s="893"/>
      <c r="L47" s="893"/>
      <c r="M47" s="893"/>
      <c r="N47" s="893"/>
      <c r="O47" s="893"/>
      <c r="P47" s="893"/>
      <c r="Q47" s="893"/>
    </row>
    <row r="48" spans="1:27" ht="15" customHeight="1">
      <c r="B48" s="11"/>
      <c r="C48" s="17"/>
      <c r="D48" s="17"/>
      <c r="E48" s="17"/>
      <c r="F48" s="17"/>
      <c r="G48" s="17"/>
      <c r="H48" s="17"/>
      <c r="I48" s="17"/>
      <c r="J48" s="17"/>
      <c r="K48" s="17"/>
      <c r="L48" s="17"/>
      <c r="M48" s="17"/>
      <c r="N48" s="17"/>
      <c r="O48" s="17"/>
      <c r="P48" s="17"/>
      <c r="Q48" s="17"/>
      <c r="R48" s="17"/>
      <c r="S48" s="17"/>
      <c r="T48" s="11"/>
      <c r="U48" s="11"/>
      <c r="V48" s="11"/>
    </row>
    <row r="49" spans="2:22">
      <c r="B49" s="11"/>
      <c r="C49" s="17"/>
      <c r="D49" s="17"/>
      <c r="E49" s="17"/>
      <c r="F49" s="17"/>
      <c r="G49" s="17"/>
      <c r="H49" s="17"/>
      <c r="I49" s="17"/>
      <c r="J49" s="17"/>
      <c r="K49" s="17"/>
      <c r="L49" s="17"/>
      <c r="M49" s="17"/>
      <c r="N49" s="17"/>
      <c r="O49" s="17"/>
      <c r="P49" s="17"/>
      <c r="Q49" s="17"/>
      <c r="R49" s="17"/>
      <c r="S49" s="17"/>
      <c r="T49" s="11"/>
      <c r="U49" s="11"/>
      <c r="V49" s="11"/>
    </row>
    <row r="51" spans="2:22">
      <c r="C51" s="105"/>
      <c r="D51" s="105"/>
      <c r="E51" s="105"/>
      <c r="F51" s="105"/>
      <c r="G51" s="105"/>
      <c r="H51" s="105"/>
      <c r="I51" s="105"/>
      <c r="J51" s="105"/>
      <c r="K51" s="105"/>
      <c r="L51" s="105"/>
      <c r="M51" s="105"/>
      <c r="N51" s="105"/>
      <c r="O51" s="105"/>
      <c r="P51" s="105"/>
      <c r="Q51" s="105"/>
      <c r="R51" s="105"/>
      <c r="S51" s="105"/>
      <c r="T51" s="105"/>
      <c r="U51" s="105"/>
      <c r="V51" s="105"/>
    </row>
    <row r="52" spans="2:22">
      <c r="C52" s="105"/>
      <c r="D52" s="105"/>
      <c r="E52" s="105"/>
      <c r="F52" s="105"/>
      <c r="G52" s="105"/>
      <c r="H52" s="105"/>
      <c r="I52" s="105"/>
      <c r="J52" s="105"/>
      <c r="K52" s="105"/>
      <c r="L52" s="105"/>
      <c r="M52" s="105"/>
      <c r="N52" s="105"/>
      <c r="O52" s="105"/>
      <c r="P52" s="105"/>
      <c r="Q52" s="105"/>
      <c r="R52" s="105"/>
      <c r="S52" s="105"/>
      <c r="T52" s="105"/>
      <c r="U52" s="105"/>
      <c r="V52" s="105"/>
    </row>
  </sheetData>
  <mergeCells count="31">
    <mergeCell ref="B39:Q39"/>
    <mergeCell ref="B40:B41"/>
    <mergeCell ref="C45:Q45"/>
    <mergeCell ref="C46:Q46"/>
    <mergeCell ref="B22:B23"/>
    <mergeCell ref="B24:Q24"/>
    <mergeCell ref="C22:E22"/>
    <mergeCell ref="F22:H22"/>
    <mergeCell ref="I22:K22"/>
    <mergeCell ref="L22:N22"/>
    <mergeCell ref="O22:Q22"/>
    <mergeCell ref="C34:Q34"/>
    <mergeCell ref="C35:Q35"/>
    <mergeCell ref="C36:Q36"/>
    <mergeCell ref="C47:Q47"/>
    <mergeCell ref="C40:E40"/>
    <mergeCell ref="F40:H40"/>
    <mergeCell ref="I40:K40"/>
    <mergeCell ref="L40:N40"/>
    <mergeCell ref="O40:Q40"/>
    <mergeCell ref="C18:Q18"/>
    <mergeCell ref="B21:Q21"/>
    <mergeCell ref="B5:Q5"/>
    <mergeCell ref="B6:B7"/>
    <mergeCell ref="C16:Q16"/>
    <mergeCell ref="C17:Q17"/>
    <mergeCell ref="C6:E6"/>
    <mergeCell ref="F6:H6"/>
    <mergeCell ref="I6:K6"/>
    <mergeCell ref="L6:N6"/>
    <mergeCell ref="O6:Q6"/>
  </mergeCells>
  <phoneticPr fontId="90" type="noConversion"/>
  <hyperlinks>
    <hyperlink ref="A1" location="'0_Content'!B6" display="Back to content" xr:uid="{6EDE5C4D-E62E-4DEB-AF9D-03DC0D673382}"/>
    <hyperlink ref="A2" location="'0.1_Index'!B3" display="Index" xr:uid="{082F7C71-7C66-4419-9AA2-E0FA6F84DA1F}"/>
  </hyperlink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27B-4EC6-4D38-9357-2FBC57DAC908}">
  <sheetPr>
    <tabColor rgb="FF004F95"/>
    <pageSetUpPr fitToPage="1"/>
  </sheetPr>
  <dimension ref="A1:AA249"/>
  <sheetViews>
    <sheetView showGridLines="0" zoomScale="70" zoomScaleNormal="70" workbookViewId="0">
      <pane ySplit="2" topLeftCell="A187" activePane="bottomLeft" state="frozen"/>
      <selection pane="bottomLeft" activeCell="H213" sqref="H213"/>
    </sheetView>
  </sheetViews>
  <sheetFormatPr defaultColWidth="8.5703125" defaultRowHeight="14.25"/>
  <cols>
    <col min="1" max="1" width="15.5703125" style="105" bestFit="1" customWidth="1"/>
    <col min="2" max="2" width="75.5703125" style="72" customWidth="1"/>
    <col min="3" max="17" width="20.5703125" style="72" customWidth="1"/>
    <col min="18" max="18" width="9.42578125" style="72" customWidth="1"/>
    <col min="19" max="19" width="11.85546875" style="72" customWidth="1"/>
    <col min="20" max="22" width="9.42578125" style="72" customWidth="1"/>
    <col min="23" max="16384" width="8.5703125" style="105"/>
  </cols>
  <sheetData>
    <row r="1" spans="1:27" ht="15">
      <c r="A1" s="33" t="s">
        <v>28</v>
      </c>
    </row>
    <row r="2" spans="1:27" ht="15">
      <c r="A2" s="33" t="s">
        <v>131</v>
      </c>
    </row>
    <row r="3" spans="1:27" ht="20.100000000000001" customHeight="1">
      <c r="B3" s="109" t="s">
        <v>39</v>
      </c>
    </row>
    <row r="4" spans="1:27">
      <c r="B4" s="11"/>
      <c r="C4" s="11"/>
      <c r="D4" s="11"/>
      <c r="E4" s="11"/>
      <c r="F4" s="11"/>
      <c r="G4" s="11"/>
      <c r="H4" s="11"/>
      <c r="I4" s="11"/>
      <c r="J4" s="11"/>
      <c r="K4" s="11"/>
      <c r="L4" s="11"/>
      <c r="M4" s="11"/>
      <c r="N4" s="11"/>
      <c r="O4" s="11"/>
      <c r="P4" s="11"/>
      <c r="Q4" s="11"/>
      <c r="R4" s="11"/>
      <c r="S4" s="6"/>
      <c r="T4" s="6"/>
      <c r="U4" s="6"/>
      <c r="V4" s="6"/>
    </row>
    <row r="5" spans="1:27" s="96" customFormat="1" ht="20.100000000000001" customHeight="1">
      <c r="B5" s="919" t="s">
        <v>40</v>
      </c>
      <c r="C5" s="920"/>
      <c r="D5" s="920"/>
      <c r="E5" s="920"/>
      <c r="F5" s="920"/>
      <c r="G5" s="920"/>
      <c r="H5" s="920"/>
      <c r="I5" s="920"/>
      <c r="J5" s="920"/>
      <c r="K5" s="920"/>
      <c r="L5" s="920"/>
      <c r="M5" s="920"/>
      <c r="N5" s="920"/>
      <c r="O5" s="920"/>
      <c r="P5" s="920"/>
      <c r="Q5" s="920"/>
    </row>
    <row r="6" spans="1:27" ht="17.25" customHeight="1">
      <c r="B6" s="889" t="s">
        <v>134</v>
      </c>
      <c r="C6" s="890" t="s">
        <v>135</v>
      </c>
      <c r="D6" s="891"/>
      <c r="E6" s="891"/>
      <c r="F6" s="891" t="s">
        <v>136</v>
      </c>
      <c r="G6" s="891"/>
      <c r="H6" s="891"/>
      <c r="I6" s="891" t="s">
        <v>137</v>
      </c>
      <c r="J6" s="891"/>
      <c r="K6" s="891"/>
      <c r="L6" s="891" t="s">
        <v>138</v>
      </c>
      <c r="M6" s="891"/>
      <c r="N6" s="892"/>
      <c r="O6" s="890" t="s">
        <v>139</v>
      </c>
      <c r="P6" s="891"/>
      <c r="Q6" s="891"/>
    </row>
    <row r="7" spans="1:27" ht="17.25" customHeight="1">
      <c r="B7" s="889"/>
      <c r="C7" s="140" t="s">
        <v>140</v>
      </c>
      <c r="D7" s="140" t="s">
        <v>141</v>
      </c>
      <c r="E7" s="141" t="s">
        <v>142</v>
      </c>
      <c r="F7" s="140" t="s">
        <v>140</v>
      </c>
      <c r="G7" s="140" t="s">
        <v>141</v>
      </c>
      <c r="H7" s="141" t="s">
        <v>142</v>
      </c>
      <c r="I7" s="140" t="s">
        <v>140</v>
      </c>
      <c r="J7" s="140" t="s">
        <v>141</v>
      </c>
      <c r="K7" s="141" t="s">
        <v>142</v>
      </c>
      <c r="L7" s="140" t="s">
        <v>140</v>
      </c>
      <c r="M7" s="140" t="s">
        <v>141</v>
      </c>
      <c r="N7" s="141" t="s">
        <v>142</v>
      </c>
      <c r="O7" s="140" t="s">
        <v>140</v>
      </c>
      <c r="P7" s="140" t="s">
        <v>141</v>
      </c>
      <c r="Q7" s="141" t="s">
        <v>142</v>
      </c>
    </row>
    <row r="8" spans="1:27" ht="15" customHeight="1">
      <c r="A8" s="126"/>
      <c r="B8" s="654" t="s">
        <v>171</v>
      </c>
      <c r="C8" s="389">
        <v>1601</v>
      </c>
      <c r="D8" s="273">
        <v>1790</v>
      </c>
      <c r="E8" s="394">
        <v>2047</v>
      </c>
      <c r="F8" s="389">
        <v>704</v>
      </c>
      <c r="G8" s="273">
        <v>715</v>
      </c>
      <c r="H8" s="394">
        <v>775</v>
      </c>
      <c r="I8" s="389">
        <v>246</v>
      </c>
      <c r="J8" s="273">
        <v>304</v>
      </c>
      <c r="K8" s="394">
        <v>336</v>
      </c>
      <c r="L8" s="389">
        <v>743</v>
      </c>
      <c r="M8" s="273">
        <v>734</v>
      </c>
      <c r="N8" s="394">
        <v>793</v>
      </c>
      <c r="O8" s="389">
        <v>3294</v>
      </c>
      <c r="P8" s="273">
        <v>3543</v>
      </c>
      <c r="Q8" s="394">
        <v>3951</v>
      </c>
      <c r="R8" s="91"/>
      <c r="S8" s="77"/>
      <c r="T8" s="77"/>
      <c r="U8" s="77"/>
      <c r="W8" s="72"/>
      <c r="X8" s="72"/>
      <c r="Y8" s="72"/>
      <c r="Z8" s="72"/>
      <c r="AA8" s="72"/>
    </row>
    <row r="9" spans="1:27" ht="15" customHeight="1">
      <c r="A9" s="126"/>
      <c r="B9" s="387" t="s">
        <v>172</v>
      </c>
      <c r="C9" s="386">
        <v>0.65209244222361029</v>
      </c>
      <c r="D9" s="274">
        <v>0.65865921787709503</v>
      </c>
      <c r="E9" s="395">
        <v>0.67</v>
      </c>
      <c r="F9" s="386">
        <v>0.66193181818181823</v>
      </c>
      <c r="G9" s="274">
        <v>0.65314685314685317</v>
      </c>
      <c r="H9" s="395">
        <v>0.68</v>
      </c>
      <c r="I9" s="386">
        <v>0.5934959349593496</v>
      </c>
      <c r="J9" s="274">
        <v>0.55592105263157898</v>
      </c>
      <c r="K9" s="395">
        <v>0.56000000000000005</v>
      </c>
      <c r="L9" s="386">
        <v>0.45087483176312249</v>
      </c>
      <c r="M9" s="274">
        <v>0.4645776566757493</v>
      </c>
      <c r="N9" s="395">
        <v>0.47</v>
      </c>
      <c r="O9" s="386">
        <v>0.60443230115361268</v>
      </c>
      <c r="P9" s="274">
        <v>0.60852384984476438</v>
      </c>
      <c r="Q9" s="395">
        <v>0.62</v>
      </c>
      <c r="R9" s="77"/>
      <c r="S9" s="77"/>
      <c r="T9" s="77"/>
      <c r="U9" s="77"/>
      <c r="W9" s="72"/>
      <c r="X9" s="72"/>
      <c r="Y9" s="72"/>
      <c r="Z9" s="72"/>
      <c r="AA9" s="72"/>
    </row>
    <row r="10" spans="1:27" ht="15" customHeight="1">
      <c r="A10" s="126"/>
      <c r="B10" s="387" t="s">
        <v>173</v>
      </c>
      <c r="C10" s="386">
        <v>0.34790755777638976</v>
      </c>
      <c r="D10" s="274">
        <v>0.34134078212290503</v>
      </c>
      <c r="E10" s="395">
        <v>0.33</v>
      </c>
      <c r="F10" s="386">
        <v>0.33806818181818182</v>
      </c>
      <c r="G10" s="274">
        <v>0.34685314685314683</v>
      </c>
      <c r="H10" s="395">
        <v>0.32</v>
      </c>
      <c r="I10" s="386">
        <v>0.4065040650406504</v>
      </c>
      <c r="J10" s="274">
        <v>0.44407894736842107</v>
      </c>
      <c r="K10" s="395">
        <v>0.44</v>
      </c>
      <c r="L10" s="386">
        <v>0.54912516823687751</v>
      </c>
      <c r="M10" s="274">
        <v>0.53542234332425065</v>
      </c>
      <c r="N10" s="395">
        <v>0.53</v>
      </c>
      <c r="O10" s="386">
        <v>0.39556769884638737</v>
      </c>
      <c r="P10" s="274">
        <v>0.39147615015523568</v>
      </c>
      <c r="Q10" s="395">
        <v>0.38</v>
      </c>
      <c r="R10" s="77"/>
      <c r="S10" s="77"/>
      <c r="T10" s="77"/>
      <c r="U10" s="77"/>
      <c r="W10" s="72"/>
      <c r="X10" s="72"/>
      <c r="Y10" s="72"/>
      <c r="Z10" s="72"/>
      <c r="AA10" s="72"/>
    </row>
    <row r="11" spans="1:27" ht="15" customHeight="1">
      <c r="A11" s="126"/>
      <c r="B11" s="393" t="s">
        <v>174</v>
      </c>
      <c r="C11" s="388"/>
      <c r="D11" s="388"/>
      <c r="E11" s="396"/>
      <c r="F11" s="388"/>
      <c r="G11" s="388"/>
      <c r="H11" s="396"/>
      <c r="I11" s="388"/>
      <c r="J11" s="388"/>
      <c r="K11" s="396"/>
      <c r="L11" s="388"/>
      <c r="M11" s="388"/>
      <c r="N11" s="396"/>
      <c r="O11" s="388"/>
      <c r="P11" s="388"/>
      <c r="Q11" s="396"/>
      <c r="R11" s="77"/>
      <c r="S11" s="77"/>
      <c r="T11" s="77"/>
      <c r="U11" s="77"/>
    </row>
    <row r="12" spans="1:27" ht="15" customHeight="1">
      <c r="A12" s="126"/>
      <c r="B12" s="387" t="s">
        <v>175</v>
      </c>
      <c r="C12" s="390">
        <v>25</v>
      </c>
      <c r="D12" s="277">
        <v>24</v>
      </c>
      <c r="E12" s="397">
        <v>23</v>
      </c>
      <c r="F12" s="390">
        <v>14</v>
      </c>
      <c r="G12" s="277">
        <v>11</v>
      </c>
      <c r="H12" s="397">
        <v>9</v>
      </c>
      <c r="I12" s="390">
        <v>5</v>
      </c>
      <c r="J12" s="277">
        <v>5</v>
      </c>
      <c r="K12" s="397">
        <v>5</v>
      </c>
      <c r="L12" s="390">
        <v>12</v>
      </c>
      <c r="M12" s="277">
        <v>12</v>
      </c>
      <c r="N12" s="397">
        <v>12</v>
      </c>
      <c r="O12" s="390">
        <v>38</v>
      </c>
      <c r="P12" s="277">
        <v>34</v>
      </c>
      <c r="Q12" s="397">
        <v>34</v>
      </c>
      <c r="R12" s="77"/>
      <c r="S12" s="77"/>
      <c r="T12" s="77"/>
      <c r="U12" s="77"/>
      <c r="W12" s="72"/>
      <c r="X12" s="72"/>
      <c r="Y12" s="72"/>
      <c r="Z12" s="72"/>
      <c r="AA12" s="72"/>
    </row>
    <row r="13" spans="1:27" ht="15" customHeight="1">
      <c r="A13" s="126"/>
      <c r="B13" s="387" t="s">
        <v>176</v>
      </c>
      <c r="C13" s="386">
        <v>0.36</v>
      </c>
      <c r="D13" s="274">
        <v>0.375</v>
      </c>
      <c r="E13" s="395">
        <v>0.30434782608695654</v>
      </c>
      <c r="F13" s="386">
        <v>0.42857142857142855</v>
      </c>
      <c r="G13" s="274">
        <v>0.54545454545454541</v>
      </c>
      <c r="H13" s="395">
        <v>0.55555555555555558</v>
      </c>
      <c r="I13" s="386">
        <v>0</v>
      </c>
      <c r="J13" s="274">
        <v>0</v>
      </c>
      <c r="K13" s="395">
        <v>0.4</v>
      </c>
      <c r="L13" s="386">
        <v>0.33333333333333331</v>
      </c>
      <c r="M13" s="274">
        <v>0.41666666666666669</v>
      </c>
      <c r="N13" s="395">
        <v>0.41666666666666669</v>
      </c>
      <c r="O13" s="278">
        <v>0.39473684210526316</v>
      </c>
      <c r="P13" s="274">
        <v>0.47058823529411764</v>
      </c>
      <c r="Q13" s="395">
        <v>0.47058823529411764</v>
      </c>
      <c r="R13" s="77"/>
      <c r="S13" s="77"/>
      <c r="T13" s="77"/>
      <c r="U13" s="77"/>
      <c r="W13" s="72"/>
      <c r="X13" s="72"/>
      <c r="Y13" s="72"/>
      <c r="Z13" s="72"/>
      <c r="AA13" s="72"/>
    </row>
    <row r="14" spans="1:27" ht="15" customHeight="1">
      <c r="A14" s="126"/>
      <c r="B14" s="387" t="s">
        <v>177</v>
      </c>
      <c r="C14" s="386">
        <v>0.64</v>
      </c>
      <c r="D14" s="274">
        <v>0.625</v>
      </c>
      <c r="E14" s="395">
        <v>0.7</v>
      </c>
      <c r="F14" s="386">
        <v>0.5714285714285714</v>
      </c>
      <c r="G14" s="274">
        <v>0.45454545454545453</v>
      </c>
      <c r="H14" s="395">
        <v>0.44444444444444442</v>
      </c>
      <c r="I14" s="386">
        <v>1</v>
      </c>
      <c r="J14" s="274">
        <v>1</v>
      </c>
      <c r="K14" s="395">
        <v>0.6</v>
      </c>
      <c r="L14" s="386">
        <v>0.66666666666666663</v>
      </c>
      <c r="M14" s="274">
        <v>0.57999999999999996</v>
      </c>
      <c r="N14" s="395">
        <v>0.57999999999999996</v>
      </c>
      <c r="O14" s="386">
        <v>0.60526315789473684</v>
      </c>
      <c r="P14" s="274">
        <v>0.52941176470588236</v>
      </c>
      <c r="Q14" s="395">
        <v>0.52941176470588236</v>
      </c>
      <c r="R14" s="77"/>
      <c r="S14" s="77"/>
      <c r="T14" s="77"/>
      <c r="U14" s="77"/>
      <c r="W14" s="72"/>
      <c r="X14" s="72"/>
      <c r="Y14" s="72"/>
      <c r="Z14" s="72"/>
      <c r="AA14" s="72"/>
    </row>
    <row r="15" spans="1:27" ht="15" customHeight="1">
      <c r="A15" s="126"/>
      <c r="B15" s="387" t="s">
        <v>178</v>
      </c>
      <c r="C15" s="386">
        <v>0</v>
      </c>
      <c r="D15" s="274">
        <v>0</v>
      </c>
      <c r="E15" s="395">
        <v>0</v>
      </c>
      <c r="F15" s="386">
        <v>0</v>
      </c>
      <c r="G15" s="274">
        <v>0</v>
      </c>
      <c r="H15" s="395">
        <v>0</v>
      </c>
      <c r="I15" s="386">
        <v>0</v>
      </c>
      <c r="J15" s="274">
        <v>0</v>
      </c>
      <c r="K15" s="395">
        <v>0</v>
      </c>
      <c r="L15" s="386">
        <v>0</v>
      </c>
      <c r="M15" s="274">
        <v>0</v>
      </c>
      <c r="N15" s="395">
        <v>0</v>
      </c>
      <c r="O15" s="386">
        <v>0</v>
      </c>
      <c r="P15" s="274">
        <v>0</v>
      </c>
      <c r="Q15" s="395">
        <v>0</v>
      </c>
      <c r="R15" s="77"/>
      <c r="S15" s="77"/>
      <c r="T15" s="77"/>
      <c r="U15" s="77"/>
      <c r="W15" s="72"/>
      <c r="X15" s="72"/>
      <c r="Y15" s="72"/>
      <c r="Z15" s="72"/>
      <c r="AA15" s="72"/>
    </row>
    <row r="16" spans="1:27" ht="15" customHeight="1">
      <c r="A16" s="126"/>
      <c r="B16" s="387" t="s">
        <v>179</v>
      </c>
      <c r="C16" s="386">
        <v>0.56000000000000005</v>
      </c>
      <c r="D16" s="274">
        <v>0.45833333333333331</v>
      </c>
      <c r="E16" s="395">
        <v>0.39130434782608697</v>
      </c>
      <c r="F16" s="386">
        <v>0.5714285714285714</v>
      </c>
      <c r="G16" s="274">
        <v>0.54545454545454541</v>
      </c>
      <c r="H16" s="395">
        <v>0.44444444444444442</v>
      </c>
      <c r="I16" s="386">
        <v>0.8</v>
      </c>
      <c r="J16" s="274">
        <v>0.6</v>
      </c>
      <c r="K16" s="395">
        <v>0.4</v>
      </c>
      <c r="L16" s="386">
        <v>0.5</v>
      </c>
      <c r="M16" s="274">
        <v>0.41666666666666669</v>
      </c>
      <c r="N16" s="395">
        <v>0.25</v>
      </c>
      <c r="O16" s="386">
        <v>0.60526315789473684</v>
      </c>
      <c r="P16" s="274">
        <v>0.52941176470588236</v>
      </c>
      <c r="Q16" s="395">
        <v>0.52941176470588236</v>
      </c>
      <c r="R16" s="77"/>
      <c r="S16" s="77"/>
      <c r="T16" s="77"/>
      <c r="U16" s="77"/>
      <c r="W16" s="72"/>
      <c r="X16" s="72"/>
      <c r="Y16" s="72"/>
      <c r="Z16" s="72"/>
      <c r="AA16" s="72"/>
    </row>
    <row r="17" spans="1:27" ht="15" customHeight="1">
      <c r="A17" s="126"/>
      <c r="B17" s="387" t="s">
        <v>180</v>
      </c>
      <c r="C17" s="386">
        <v>0.44</v>
      </c>
      <c r="D17" s="274">
        <v>0.54166666666666663</v>
      </c>
      <c r="E17" s="395">
        <v>0.60869565217391308</v>
      </c>
      <c r="F17" s="386">
        <v>0.42857142857142855</v>
      </c>
      <c r="G17" s="274">
        <v>0.45454545454545453</v>
      </c>
      <c r="H17" s="395">
        <v>0.55555555555555558</v>
      </c>
      <c r="I17" s="386">
        <v>0.2</v>
      </c>
      <c r="J17" s="274">
        <v>0.4</v>
      </c>
      <c r="K17" s="395">
        <v>0.6</v>
      </c>
      <c r="L17" s="386">
        <v>0.5</v>
      </c>
      <c r="M17" s="274">
        <v>0.58333333333333337</v>
      </c>
      <c r="N17" s="395">
        <v>0.75</v>
      </c>
      <c r="O17" s="386">
        <v>0.39473684210526316</v>
      </c>
      <c r="P17" s="274">
        <v>0.47058823529411764</v>
      </c>
      <c r="Q17" s="395">
        <v>0.47058823529411764</v>
      </c>
      <c r="R17" s="77"/>
      <c r="S17" s="77"/>
      <c r="T17" s="77"/>
      <c r="U17" s="77"/>
      <c r="W17" s="72"/>
      <c r="X17" s="72"/>
      <c r="Y17" s="72"/>
      <c r="Z17" s="72"/>
      <c r="AA17" s="72"/>
    </row>
    <row r="18" spans="1:27" ht="15" customHeight="1">
      <c r="A18" s="126"/>
      <c r="B18" s="393" t="s">
        <v>181</v>
      </c>
      <c r="C18" s="388"/>
      <c r="D18" s="388"/>
      <c r="E18" s="396"/>
      <c r="F18" s="388"/>
      <c r="G18" s="388"/>
      <c r="H18" s="396"/>
      <c r="I18" s="388"/>
      <c r="J18" s="388"/>
      <c r="K18" s="396"/>
      <c r="L18" s="388"/>
      <c r="M18" s="388"/>
      <c r="N18" s="396"/>
      <c r="O18" s="388"/>
      <c r="P18" s="388"/>
      <c r="Q18" s="396"/>
      <c r="R18" s="77"/>
      <c r="S18" s="77"/>
      <c r="T18" s="77"/>
      <c r="U18" s="77"/>
      <c r="W18" s="72"/>
      <c r="X18" s="72"/>
      <c r="Y18" s="72"/>
      <c r="Z18" s="72"/>
      <c r="AA18" s="72"/>
    </row>
    <row r="19" spans="1:27" ht="15" customHeight="1">
      <c r="A19" s="126"/>
      <c r="B19" s="387" t="s">
        <v>175</v>
      </c>
      <c r="C19" s="390">
        <v>20</v>
      </c>
      <c r="D19" s="277">
        <v>21</v>
      </c>
      <c r="E19" s="397">
        <v>20</v>
      </c>
      <c r="F19" s="390">
        <v>10</v>
      </c>
      <c r="G19" s="277">
        <v>10</v>
      </c>
      <c r="H19" s="397">
        <v>10</v>
      </c>
      <c r="I19" s="390">
        <v>1</v>
      </c>
      <c r="J19" s="277">
        <v>2</v>
      </c>
      <c r="K19" s="397">
        <v>2</v>
      </c>
      <c r="L19" s="390">
        <v>9</v>
      </c>
      <c r="M19" s="277">
        <v>9</v>
      </c>
      <c r="N19" s="397">
        <v>11</v>
      </c>
      <c r="O19" s="390">
        <v>40</v>
      </c>
      <c r="P19" s="277">
        <v>42</v>
      </c>
      <c r="Q19" s="397">
        <v>43</v>
      </c>
      <c r="R19" s="77"/>
      <c r="S19" s="77"/>
      <c r="T19" s="77"/>
      <c r="U19" s="77"/>
      <c r="W19" s="72"/>
      <c r="X19" s="72"/>
      <c r="Y19" s="72"/>
      <c r="Z19" s="72"/>
      <c r="AA19" s="72"/>
    </row>
    <row r="20" spans="1:27" ht="15" customHeight="1">
      <c r="A20" s="126"/>
      <c r="B20" s="387" t="s">
        <v>176</v>
      </c>
      <c r="C20" s="386">
        <v>0.4</v>
      </c>
      <c r="D20" s="274">
        <v>0.38095238095238093</v>
      </c>
      <c r="E20" s="395">
        <v>0.35</v>
      </c>
      <c r="F20" s="386">
        <v>0.3</v>
      </c>
      <c r="G20" s="274">
        <v>0.4</v>
      </c>
      <c r="H20" s="395">
        <v>0.4</v>
      </c>
      <c r="I20" s="386">
        <v>0</v>
      </c>
      <c r="J20" s="274">
        <v>0.5</v>
      </c>
      <c r="K20" s="395">
        <v>0.5</v>
      </c>
      <c r="L20" s="386">
        <v>0.44</v>
      </c>
      <c r="M20" s="274">
        <v>0.33333333333333331</v>
      </c>
      <c r="N20" s="395">
        <v>0.27272727272727271</v>
      </c>
      <c r="O20" s="386">
        <v>0.38</v>
      </c>
      <c r="P20" s="274">
        <v>0.38095238095238093</v>
      </c>
      <c r="Q20" s="395">
        <v>0.35</v>
      </c>
      <c r="R20" s="77"/>
      <c r="S20" s="77"/>
      <c r="T20" s="77"/>
      <c r="U20" s="77"/>
      <c r="W20" s="72"/>
      <c r="X20" s="72"/>
      <c r="Y20" s="72"/>
      <c r="Z20" s="72"/>
      <c r="AA20" s="72"/>
    </row>
    <row r="21" spans="1:27" ht="15" customHeight="1">
      <c r="A21" s="126"/>
      <c r="B21" s="387" t="s">
        <v>177</v>
      </c>
      <c r="C21" s="386">
        <v>0.6</v>
      </c>
      <c r="D21" s="274">
        <v>0.61904761904761907</v>
      </c>
      <c r="E21" s="395">
        <v>0.65</v>
      </c>
      <c r="F21" s="386">
        <v>0.7</v>
      </c>
      <c r="G21" s="274">
        <v>0.6</v>
      </c>
      <c r="H21" s="395">
        <v>0.6</v>
      </c>
      <c r="I21" s="386">
        <v>1</v>
      </c>
      <c r="J21" s="274">
        <v>0.5</v>
      </c>
      <c r="K21" s="395">
        <v>0.5</v>
      </c>
      <c r="L21" s="386">
        <v>0.56000000000000005</v>
      </c>
      <c r="M21" s="274">
        <v>0.66666666666666663</v>
      </c>
      <c r="N21" s="395">
        <v>0.72727272727272729</v>
      </c>
      <c r="O21" s="386">
        <v>0.62</v>
      </c>
      <c r="P21" s="274">
        <v>0.61904761904761907</v>
      </c>
      <c r="Q21" s="395">
        <v>0.65</v>
      </c>
      <c r="R21" s="77"/>
      <c r="S21" s="77"/>
      <c r="T21" s="77"/>
      <c r="U21" s="77"/>
      <c r="W21" s="72"/>
      <c r="X21" s="72"/>
      <c r="Y21" s="72"/>
      <c r="Z21" s="72"/>
      <c r="AA21" s="72"/>
    </row>
    <row r="22" spans="1:27" ht="15" customHeight="1">
      <c r="A22" s="126"/>
      <c r="B22" s="387" t="s">
        <v>178</v>
      </c>
      <c r="C22" s="386">
        <v>0.05</v>
      </c>
      <c r="D22" s="274">
        <v>0</v>
      </c>
      <c r="E22" s="395">
        <v>0</v>
      </c>
      <c r="F22" s="386">
        <v>0</v>
      </c>
      <c r="G22" s="274">
        <v>0</v>
      </c>
      <c r="H22" s="395">
        <v>0</v>
      </c>
      <c r="I22" s="386">
        <v>0</v>
      </c>
      <c r="J22" s="274">
        <v>0</v>
      </c>
      <c r="K22" s="395">
        <v>0</v>
      </c>
      <c r="L22" s="386">
        <v>0</v>
      </c>
      <c r="M22" s="274">
        <v>0</v>
      </c>
      <c r="N22" s="395">
        <v>0</v>
      </c>
      <c r="O22" s="386">
        <v>2.5000000000000001E-2</v>
      </c>
      <c r="P22" s="274">
        <v>0</v>
      </c>
      <c r="Q22" s="395">
        <v>0</v>
      </c>
      <c r="R22" s="77"/>
      <c r="S22" s="77"/>
      <c r="T22" s="77"/>
      <c r="U22" s="77"/>
      <c r="W22" s="72"/>
      <c r="X22" s="72"/>
      <c r="Y22" s="72"/>
      <c r="Z22" s="72"/>
      <c r="AA22" s="72"/>
    </row>
    <row r="23" spans="1:27" ht="15" customHeight="1">
      <c r="A23" s="126"/>
      <c r="B23" s="387" t="s">
        <v>179</v>
      </c>
      <c r="C23" s="386">
        <v>0.95</v>
      </c>
      <c r="D23" s="274">
        <v>1</v>
      </c>
      <c r="E23" s="395">
        <v>1</v>
      </c>
      <c r="F23" s="386">
        <v>1</v>
      </c>
      <c r="G23" s="274">
        <v>1</v>
      </c>
      <c r="H23" s="395">
        <v>1</v>
      </c>
      <c r="I23" s="386">
        <v>1</v>
      </c>
      <c r="J23" s="274">
        <v>1</v>
      </c>
      <c r="K23" s="395">
        <v>0.5</v>
      </c>
      <c r="L23" s="386">
        <v>0.56000000000000005</v>
      </c>
      <c r="M23" s="274">
        <v>0.44444444444444442</v>
      </c>
      <c r="N23" s="395">
        <v>0.81818181818181823</v>
      </c>
      <c r="O23" s="278">
        <v>0.875</v>
      </c>
      <c r="P23" s="274">
        <v>0.88095238095238093</v>
      </c>
      <c r="Q23" s="395">
        <v>0.93023255813953487</v>
      </c>
      <c r="R23" s="77"/>
      <c r="S23" s="77"/>
      <c r="T23" s="77"/>
      <c r="U23" s="77"/>
      <c r="W23" s="72"/>
      <c r="X23" s="72"/>
      <c r="Y23" s="72"/>
      <c r="Z23" s="72"/>
      <c r="AA23" s="72"/>
    </row>
    <row r="24" spans="1:27" ht="15" customHeight="1">
      <c r="A24" s="126"/>
      <c r="B24" s="387" t="s">
        <v>180</v>
      </c>
      <c r="C24" s="386">
        <v>0</v>
      </c>
      <c r="D24" s="274">
        <v>0</v>
      </c>
      <c r="E24" s="395">
        <v>0</v>
      </c>
      <c r="F24" s="386">
        <v>0</v>
      </c>
      <c r="G24" s="274">
        <v>0</v>
      </c>
      <c r="H24" s="395">
        <v>0</v>
      </c>
      <c r="I24" s="386">
        <v>0</v>
      </c>
      <c r="J24" s="274">
        <v>0</v>
      </c>
      <c r="K24" s="395">
        <v>0.5</v>
      </c>
      <c r="L24" s="386">
        <v>0.44</v>
      </c>
      <c r="M24" s="274">
        <v>0.55555555555555558</v>
      </c>
      <c r="N24" s="395">
        <v>0.18181818181818182</v>
      </c>
      <c r="O24" s="386">
        <v>0.1</v>
      </c>
      <c r="P24" s="274">
        <v>0.11904761904761904</v>
      </c>
      <c r="Q24" s="395">
        <v>6.9767441860465115E-2</v>
      </c>
      <c r="R24" s="77"/>
      <c r="S24" s="77"/>
      <c r="T24" s="77"/>
      <c r="U24" s="77"/>
      <c r="W24" s="72"/>
      <c r="X24" s="72"/>
      <c r="Y24" s="72"/>
      <c r="Z24" s="72"/>
      <c r="AA24" s="72"/>
    </row>
    <row r="25" spans="1:27" ht="15" customHeight="1">
      <c r="A25" s="126"/>
      <c r="B25" s="393" t="s">
        <v>182</v>
      </c>
      <c r="C25" s="388"/>
      <c r="D25" s="388"/>
      <c r="E25" s="396"/>
      <c r="F25" s="388"/>
      <c r="G25" s="388"/>
      <c r="H25" s="396"/>
      <c r="I25" s="388"/>
      <c r="J25" s="388"/>
      <c r="K25" s="396"/>
      <c r="L25" s="388"/>
      <c r="M25" s="388"/>
      <c r="N25" s="396"/>
      <c r="O25" s="388"/>
      <c r="P25" s="388"/>
      <c r="Q25" s="396"/>
      <c r="R25" s="77"/>
      <c r="S25" s="77"/>
      <c r="T25" s="77"/>
      <c r="U25" s="77"/>
      <c r="W25" s="72"/>
      <c r="X25" s="72"/>
      <c r="Y25" s="72"/>
      <c r="Z25" s="72"/>
      <c r="AA25" s="72"/>
    </row>
    <row r="26" spans="1:27" ht="15" customHeight="1">
      <c r="A26" s="126"/>
      <c r="B26" s="387" t="s">
        <v>175</v>
      </c>
      <c r="C26" s="390">
        <v>101</v>
      </c>
      <c r="D26" s="277">
        <v>106</v>
      </c>
      <c r="E26" s="397">
        <v>254</v>
      </c>
      <c r="F26" s="390">
        <v>22</v>
      </c>
      <c r="G26" s="277">
        <v>30</v>
      </c>
      <c r="H26" s="397">
        <v>81</v>
      </c>
      <c r="I26" s="390">
        <v>21</v>
      </c>
      <c r="J26" s="277">
        <v>19</v>
      </c>
      <c r="K26" s="397">
        <v>34</v>
      </c>
      <c r="L26" s="390">
        <v>72</v>
      </c>
      <c r="M26" s="277">
        <v>75</v>
      </c>
      <c r="N26" s="397">
        <v>91</v>
      </c>
      <c r="O26" s="390">
        <v>216</v>
      </c>
      <c r="P26" s="277">
        <v>230</v>
      </c>
      <c r="Q26" s="397">
        <v>460</v>
      </c>
      <c r="R26" s="77"/>
      <c r="S26" s="77"/>
      <c r="T26" s="77"/>
      <c r="U26" s="77"/>
      <c r="W26" s="72"/>
      <c r="X26" s="72"/>
      <c r="Y26" s="72"/>
      <c r="Z26" s="72"/>
      <c r="AA26" s="72"/>
    </row>
    <row r="27" spans="1:27" ht="15" customHeight="1">
      <c r="A27" s="126"/>
      <c r="B27" s="387" t="s">
        <v>176</v>
      </c>
      <c r="C27" s="386">
        <v>0.45544554455445546</v>
      </c>
      <c r="D27" s="274">
        <v>0.49056603773584906</v>
      </c>
      <c r="E27" s="395">
        <v>0.56126482213438733</v>
      </c>
      <c r="F27" s="386">
        <v>0.59090909090909094</v>
      </c>
      <c r="G27" s="274">
        <v>0.43333333333333335</v>
      </c>
      <c r="H27" s="395">
        <v>0.51</v>
      </c>
      <c r="I27" s="386">
        <v>0.5714285714285714</v>
      </c>
      <c r="J27" s="274">
        <v>0.63157894736842102</v>
      </c>
      <c r="K27" s="395">
        <v>0.58823529411764708</v>
      </c>
      <c r="L27" s="386">
        <v>0.44444444444444442</v>
      </c>
      <c r="M27" s="274">
        <v>0.44</v>
      </c>
      <c r="N27" s="395">
        <v>0.47252747252747251</v>
      </c>
      <c r="O27" s="386">
        <v>0.48</v>
      </c>
      <c r="P27" s="274">
        <v>0.48051948051948051</v>
      </c>
      <c r="Q27" s="395">
        <v>0.54</v>
      </c>
      <c r="R27" s="77"/>
      <c r="S27" s="77"/>
      <c r="T27" s="77"/>
      <c r="U27" s="77"/>
      <c r="W27" s="72"/>
      <c r="X27" s="72"/>
      <c r="Y27" s="72"/>
      <c r="Z27" s="72"/>
      <c r="AA27" s="72"/>
    </row>
    <row r="28" spans="1:27" ht="15" customHeight="1">
      <c r="A28" s="126"/>
      <c r="B28" s="387" t="s">
        <v>177</v>
      </c>
      <c r="C28" s="386">
        <v>0.54455445544554459</v>
      </c>
      <c r="D28" s="274">
        <v>0.50943396226415094</v>
      </c>
      <c r="E28" s="395">
        <v>0.43873517786561267</v>
      </c>
      <c r="F28" s="386">
        <v>0.40909090909090912</v>
      </c>
      <c r="G28" s="274">
        <v>0.56666666666666665</v>
      </c>
      <c r="H28" s="395">
        <v>0.49</v>
      </c>
      <c r="I28" s="386">
        <v>0.42857142857142855</v>
      </c>
      <c r="J28" s="274">
        <v>0.36842105263157893</v>
      </c>
      <c r="K28" s="395">
        <v>0.41176470588235292</v>
      </c>
      <c r="L28" s="386">
        <v>0.55555555555555558</v>
      </c>
      <c r="M28" s="274">
        <v>0.56000000000000005</v>
      </c>
      <c r="N28" s="395">
        <v>0.52747252747252749</v>
      </c>
      <c r="O28" s="386">
        <v>0.52</v>
      </c>
      <c r="P28" s="274">
        <v>0.51948051948051943</v>
      </c>
      <c r="Q28" s="395">
        <v>0.46</v>
      </c>
      <c r="R28" s="77"/>
      <c r="S28" s="77"/>
      <c r="T28" s="77"/>
      <c r="U28" s="77"/>
      <c r="W28" s="72"/>
      <c r="X28" s="72"/>
      <c r="Y28" s="72"/>
      <c r="Z28" s="72"/>
      <c r="AA28" s="72"/>
    </row>
    <row r="29" spans="1:27" ht="15" customHeight="1">
      <c r="A29" s="126"/>
      <c r="B29" s="387" t="s">
        <v>178</v>
      </c>
      <c r="C29" s="386">
        <v>9.9009900990099011E-3</v>
      </c>
      <c r="D29" s="274">
        <v>9.433962264150943E-3</v>
      </c>
      <c r="E29" s="395">
        <v>1.9762845849802372E-2</v>
      </c>
      <c r="F29" s="386">
        <v>9.0909090909090912E-2</v>
      </c>
      <c r="G29" s="274">
        <v>3.3333333333333333E-2</v>
      </c>
      <c r="H29" s="395">
        <v>4.878048780487805E-2</v>
      </c>
      <c r="I29" s="386">
        <v>0</v>
      </c>
      <c r="J29" s="274">
        <v>0</v>
      </c>
      <c r="K29" s="395">
        <v>2.9411764705882353E-2</v>
      </c>
      <c r="L29" s="386">
        <v>0</v>
      </c>
      <c r="M29" s="274">
        <v>2.6666666666666668E-2</v>
      </c>
      <c r="N29" s="395">
        <v>3.2967032967032968E-2</v>
      </c>
      <c r="O29" s="386">
        <v>1.3888888888888888E-2</v>
      </c>
      <c r="P29" s="274">
        <v>1.7391304347826087E-2</v>
      </c>
      <c r="Q29" s="395">
        <v>2.8260869565217391E-2</v>
      </c>
      <c r="R29" s="77"/>
      <c r="S29" s="77"/>
      <c r="T29" s="77"/>
      <c r="U29" s="77"/>
      <c r="W29" s="72"/>
      <c r="X29" s="72"/>
      <c r="Y29" s="72"/>
      <c r="Z29" s="72"/>
      <c r="AA29" s="72"/>
    </row>
    <row r="30" spans="1:27" ht="15" customHeight="1">
      <c r="A30" s="126"/>
      <c r="B30" s="387" t="s">
        <v>179</v>
      </c>
      <c r="C30" s="386">
        <v>0.96039603960396036</v>
      </c>
      <c r="D30" s="274">
        <v>0.93396226415094341</v>
      </c>
      <c r="E30" s="395">
        <v>0.92094861660079053</v>
      </c>
      <c r="F30" s="386">
        <v>0.86363636363636365</v>
      </c>
      <c r="G30" s="274">
        <v>0.8666666666666667</v>
      </c>
      <c r="H30" s="395">
        <v>0.87804878048780488</v>
      </c>
      <c r="I30" s="386">
        <v>1</v>
      </c>
      <c r="J30" s="274">
        <v>0.94736842105263153</v>
      </c>
      <c r="K30" s="395">
        <v>0.94117647058823528</v>
      </c>
      <c r="L30" s="386">
        <v>0.76388888888888884</v>
      </c>
      <c r="M30" s="274">
        <v>0.7466666666666667</v>
      </c>
      <c r="N30" s="395">
        <v>0.80219780219780223</v>
      </c>
      <c r="O30" s="386">
        <v>0.88888888888888884</v>
      </c>
      <c r="P30" s="274">
        <v>0.86521739130434783</v>
      </c>
      <c r="Q30" s="395">
        <v>0.89130434782608692</v>
      </c>
      <c r="R30" s="77"/>
      <c r="S30" s="77"/>
      <c r="T30" s="77"/>
      <c r="U30" s="77"/>
      <c r="W30" s="72"/>
      <c r="X30" s="72"/>
      <c r="Y30" s="72"/>
      <c r="Z30" s="72"/>
      <c r="AA30" s="72"/>
    </row>
    <row r="31" spans="1:27" ht="15" customHeight="1">
      <c r="A31" s="126"/>
      <c r="B31" s="387" t="s">
        <v>180</v>
      </c>
      <c r="C31" s="386">
        <v>2.9702970297029702E-2</v>
      </c>
      <c r="D31" s="274">
        <v>5.6603773584905662E-2</v>
      </c>
      <c r="E31" s="395">
        <v>5.9288537549407112E-2</v>
      </c>
      <c r="F31" s="386">
        <v>4.5454545454545456E-2</v>
      </c>
      <c r="G31" s="274">
        <v>0.1</v>
      </c>
      <c r="H31" s="395">
        <v>7.3170731707317069E-2</v>
      </c>
      <c r="I31" s="386">
        <v>0</v>
      </c>
      <c r="J31" s="274">
        <v>5.2631578947368418E-2</v>
      </c>
      <c r="K31" s="395">
        <v>2.9411764705882353E-2</v>
      </c>
      <c r="L31" s="386">
        <v>0.2361111111111111</v>
      </c>
      <c r="M31" s="274">
        <v>0.22666666666666666</v>
      </c>
      <c r="N31" s="395">
        <v>0.16483516483516483</v>
      </c>
      <c r="O31" s="386">
        <v>9.7222222222222224E-2</v>
      </c>
      <c r="P31" s="274">
        <v>0.11739130434782609</v>
      </c>
      <c r="Q31" s="395">
        <v>8.0434782608695646E-2</v>
      </c>
      <c r="R31" s="77"/>
      <c r="S31" s="77"/>
      <c r="T31" s="77"/>
      <c r="U31" s="77"/>
      <c r="W31" s="72"/>
      <c r="X31" s="72"/>
      <c r="Y31" s="72"/>
      <c r="Z31" s="72"/>
      <c r="AA31" s="72"/>
    </row>
    <row r="32" spans="1:27" ht="15" customHeight="1">
      <c r="A32" s="126"/>
      <c r="B32" s="393" t="s">
        <v>183</v>
      </c>
      <c r="C32" s="388"/>
      <c r="D32" s="388"/>
      <c r="E32" s="396"/>
      <c r="F32" s="388"/>
      <c r="G32" s="388"/>
      <c r="H32" s="396"/>
      <c r="I32" s="388"/>
      <c r="J32" s="388"/>
      <c r="K32" s="396"/>
      <c r="L32" s="388"/>
      <c r="M32" s="388"/>
      <c r="N32" s="396"/>
      <c r="O32" s="388"/>
      <c r="P32" s="388"/>
      <c r="Q32" s="396"/>
      <c r="R32" s="77"/>
      <c r="S32" s="77"/>
      <c r="T32" s="77"/>
      <c r="U32" s="77"/>
      <c r="W32" s="72"/>
      <c r="X32" s="72"/>
      <c r="Y32" s="72"/>
      <c r="Z32" s="72"/>
      <c r="AA32" s="72"/>
    </row>
    <row r="33" spans="1:27" ht="15" customHeight="1">
      <c r="A33" s="126"/>
      <c r="B33" s="387" t="s">
        <v>175</v>
      </c>
      <c r="C33" s="391">
        <v>1480</v>
      </c>
      <c r="D33" s="279">
        <v>1663</v>
      </c>
      <c r="E33" s="398">
        <v>1773</v>
      </c>
      <c r="F33" s="391">
        <v>672</v>
      </c>
      <c r="G33" s="279">
        <v>675</v>
      </c>
      <c r="H33" s="398">
        <v>684</v>
      </c>
      <c r="I33" s="391">
        <v>224</v>
      </c>
      <c r="J33" s="279">
        <v>283</v>
      </c>
      <c r="K33" s="398">
        <v>300</v>
      </c>
      <c r="L33" s="391">
        <v>662</v>
      </c>
      <c r="M33" s="279">
        <v>650</v>
      </c>
      <c r="N33" s="398">
        <v>691</v>
      </c>
      <c r="O33" s="391">
        <v>3038</v>
      </c>
      <c r="P33" s="279">
        <v>3271</v>
      </c>
      <c r="Q33" s="398">
        <v>3448</v>
      </c>
      <c r="R33" s="77"/>
      <c r="S33" s="77"/>
      <c r="T33" s="77"/>
      <c r="U33" s="77"/>
      <c r="W33" s="72"/>
      <c r="X33" s="72"/>
      <c r="Y33" s="72"/>
      <c r="Z33" s="72"/>
      <c r="AA33" s="72"/>
    </row>
    <row r="34" spans="1:27" ht="15" customHeight="1">
      <c r="A34" s="126"/>
      <c r="B34" s="387" t="s">
        <v>176</v>
      </c>
      <c r="C34" s="392">
        <v>0.66891891891891897</v>
      </c>
      <c r="D34" s="276">
        <v>0.67288033674082981</v>
      </c>
      <c r="E34" s="399">
        <v>0.68415115623237455</v>
      </c>
      <c r="F34" s="392">
        <v>0.6696428571428571</v>
      </c>
      <c r="G34" s="276">
        <v>0.66666666666666663</v>
      </c>
      <c r="H34" s="399">
        <v>0.70614035087719296</v>
      </c>
      <c r="I34" s="392">
        <v>0.5982142857142857</v>
      </c>
      <c r="J34" s="276">
        <v>0.5512367491166078</v>
      </c>
      <c r="K34" s="399">
        <v>0.55333333333333334</v>
      </c>
      <c r="L34" s="392">
        <v>0.45015105740181272</v>
      </c>
      <c r="M34" s="276">
        <v>0.46923076923076923</v>
      </c>
      <c r="N34" s="399">
        <v>0.47467438494934877</v>
      </c>
      <c r="O34" s="392">
        <v>0.61619486504279131</v>
      </c>
      <c r="P34" s="276">
        <v>0.62060531947416697</v>
      </c>
      <c r="Q34" s="399">
        <v>0.63515081206496515</v>
      </c>
      <c r="R34" s="77"/>
      <c r="S34" s="77"/>
      <c r="T34" s="77"/>
      <c r="U34" s="77"/>
      <c r="W34" s="72"/>
      <c r="X34" s="72"/>
      <c r="Y34" s="72"/>
      <c r="Z34" s="72"/>
      <c r="AA34" s="72"/>
    </row>
    <row r="35" spans="1:27" ht="15" customHeight="1">
      <c r="A35" s="126"/>
      <c r="B35" s="387" t="s">
        <v>177</v>
      </c>
      <c r="C35" s="392">
        <v>0.33108108108108109</v>
      </c>
      <c r="D35" s="276">
        <v>0.32711966325917019</v>
      </c>
      <c r="E35" s="399">
        <v>0.31584884376762551</v>
      </c>
      <c r="F35" s="392">
        <v>0.33035714285714285</v>
      </c>
      <c r="G35" s="276">
        <v>0.33333333333333331</v>
      </c>
      <c r="H35" s="399">
        <v>0.29385964912280704</v>
      </c>
      <c r="I35" s="392">
        <v>0.4017857142857143</v>
      </c>
      <c r="J35" s="276">
        <v>0.44876325088339225</v>
      </c>
      <c r="K35" s="399">
        <v>0.44666666666666666</v>
      </c>
      <c r="L35" s="392">
        <v>0.54984894259818728</v>
      </c>
      <c r="M35" s="276">
        <v>0.53076923076923077</v>
      </c>
      <c r="N35" s="399">
        <v>0.52532561505065123</v>
      </c>
      <c r="O35" s="392">
        <v>0.38380513495720869</v>
      </c>
      <c r="P35" s="276">
        <v>0.37939468052583308</v>
      </c>
      <c r="Q35" s="399">
        <v>0.36484918793503479</v>
      </c>
      <c r="R35" s="79"/>
      <c r="S35" s="79"/>
      <c r="T35" s="79"/>
      <c r="W35" s="72"/>
      <c r="X35" s="72"/>
      <c r="Y35" s="72"/>
      <c r="Z35" s="72"/>
      <c r="AA35" s="72"/>
    </row>
    <row r="36" spans="1:27" ht="15" customHeight="1">
      <c r="A36" s="126"/>
      <c r="B36" s="387" t="s">
        <v>178</v>
      </c>
      <c r="C36" s="392">
        <v>0.22364864864864864</v>
      </c>
      <c r="D36" s="276">
        <v>0.2693926638604931</v>
      </c>
      <c r="E36" s="399">
        <v>0.31584884376762551</v>
      </c>
      <c r="F36" s="392">
        <v>0.27529761904761907</v>
      </c>
      <c r="G36" s="276">
        <v>0.2785185185185185</v>
      </c>
      <c r="H36" s="399">
        <v>0.34164222873900291</v>
      </c>
      <c r="I36" s="392">
        <v>0.21875</v>
      </c>
      <c r="J36" s="276">
        <v>0.26855123674911663</v>
      </c>
      <c r="K36" s="399">
        <v>0.28999999999999998</v>
      </c>
      <c r="L36" s="392">
        <v>0.2175226586102719</v>
      </c>
      <c r="M36" s="276">
        <v>0.18461538461538463</v>
      </c>
      <c r="N36" s="399">
        <v>0.21562952243125905</v>
      </c>
      <c r="O36" s="392">
        <v>0.23337722185648452</v>
      </c>
      <c r="P36" s="276">
        <v>0.25435646591256494</v>
      </c>
      <c r="Q36" s="399">
        <v>0.29764329356997382</v>
      </c>
      <c r="R36" s="79"/>
      <c r="S36" s="79"/>
      <c r="T36" s="79"/>
      <c r="W36" s="72"/>
      <c r="X36" s="72"/>
      <c r="Y36" s="72"/>
      <c r="Z36" s="72"/>
      <c r="AA36" s="72"/>
    </row>
    <row r="37" spans="1:27" ht="15" customHeight="1">
      <c r="A37" s="126"/>
      <c r="B37" s="387" t="s">
        <v>179</v>
      </c>
      <c r="C37" s="392">
        <v>0.72635135135135132</v>
      </c>
      <c r="D37" s="276">
        <v>0.68009621166566447</v>
      </c>
      <c r="E37" s="399">
        <v>0.62549351381838691</v>
      </c>
      <c r="F37" s="392">
        <v>0.68601190476190477</v>
      </c>
      <c r="G37" s="276">
        <v>0.6711111111111111</v>
      </c>
      <c r="H37" s="399">
        <v>0.6055718475073314</v>
      </c>
      <c r="I37" s="392">
        <v>0.7678571428571429</v>
      </c>
      <c r="J37" s="276">
        <v>0.71731448763250882</v>
      </c>
      <c r="K37" s="399">
        <v>0.68333333333333335</v>
      </c>
      <c r="L37" s="392">
        <v>0.73111782477341392</v>
      </c>
      <c r="M37" s="276">
        <v>0.74923076923076926</v>
      </c>
      <c r="N37" s="399">
        <v>0.69753979739507954</v>
      </c>
      <c r="O37" s="392">
        <v>0.7215273206056616</v>
      </c>
      <c r="P37" s="276">
        <v>0.69520024457352492</v>
      </c>
      <c r="Q37" s="399">
        <v>0.64183881291824263</v>
      </c>
      <c r="R37" s="79"/>
      <c r="S37" s="79"/>
      <c r="T37" s="79"/>
      <c r="W37" s="72"/>
      <c r="X37" s="72"/>
      <c r="Y37" s="72"/>
      <c r="Z37" s="72"/>
      <c r="AA37" s="72"/>
    </row>
    <row r="38" spans="1:27" ht="15" customHeight="1">
      <c r="A38" s="126"/>
      <c r="B38" s="387" t="s">
        <v>180</v>
      </c>
      <c r="C38" s="392">
        <v>0.05</v>
      </c>
      <c r="D38" s="276">
        <v>5.0511124473842456E-2</v>
      </c>
      <c r="E38" s="399">
        <v>5.865764241398759E-2</v>
      </c>
      <c r="F38" s="392">
        <v>3.8690476190476192E-2</v>
      </c>
      <c r="G38" s="276">
        <v>5.0370370370370371E-2</v>
      </c>
      <c r="H38" s="399">
        <v>5.2785923753665691E-2</v>
      </c>
      <c r="I38" s="392">
        <v>1.3392857142857142E-2</v>
      </c>
      <c r="J38" s="276">
        <v>1.4134275618374558E-2</v>
      </c>
      <c r="K38" s="399">
        <v>2.6666666666666668E-2</v>
      </c>
      <c r="L38" s="392">
        <v>5.1359516616314202E-2</v>
      </c>
      <c r="M38" s="276">
        <v>6.615384615384616E-2</v>
      </c>
      <c r="N38" s="399">
        <v>8.6830680173661356E-2</v>
      </c>
      <c r="O38" s="392">
        <v>4.509545753785385E-2</v>
      </c>
      <c r="P38" s="276">
        <v>5.0443289513910118E-2</v>
      </c>
      <c r="Q38" s="399">
        <v>6.0517893511783535E-2</v>
      </c>
      <c r="R38" s="79"/>
      <c r="S38" s="79"/>
      <c r="T38" s="79"/>
      <c r="W38" s="72"/>
      <c r="X38" s="72"/>
      <c r="Y38" s="72"/>
      <c r="Z38" s="72"/>
      <c r="AA38" s="72"/>
    </row>
    <row r="39" spans="1:27" ht="15" customHeight="1">
      <c r="A39" s="126"/>
      <c r="B39" s="147"/>
      <c r="C39" s="148"/>
      <c r="D39" s="148"/>
      <c r="E39" s="148"/>
      <c r="F39" s="148"/>
      <c r="G39" s="149"/>
      <c r="H39" s="148"/>
      <c r="I39" s="148"/>
      <c r="J39" s="148"/>
      <c r="K39" s="148"/>
      <c r="L39" s="148"/>
      <c r="M39" s="148"/>
      <c r="N39" s="148"/>
      <c r="O39" s="148"/>
      <c r="P39" s="148"/>
      <c r="Q39" s="148"/>
      <c r="R39" s="11"/>
      <c r="S39" s="21"/>
      <c r="T39" s="6"/>
      <c r="U39" s="6"/>
      <c r="V39" s="6"/>
    </row>
    <row r="40" spans="1:27" ht="15" customHeight="1">
      <c r="A40" s="126"/>
      <c r="B40" s="150" t="s">
        <v>150</v>
      </c>
      <c r="C40" s="924" t="s">
        <v>184</v>
      </c>
      <c r="D40" s="925"/>
      <c r="E40" s="925"/>
      <c r="F40" s="925"/>
      <c r="G40" s="925"/>
      <c r="H40" s="925"/>
      <c r="I40" s="925"/>
      <c r="J40" s="925"/>
      <c r="K40" s="925"/>
      <c r="L40" s="925"/>
      <c r="M40" s="925"/>
      <c r="N40" s="925"/>
      <c r="O40" s="925"/>
      <c r="P40" s="925"/>
      <c r="Q40" s="926"/>
    </row>
    <row r="41" spans="1:27" ht="15" customHeight="1">
      <c r="A41" s="126"/>
      <c r="B41" s="150" t="s">
        <v>152</v>
      </c>
      <c r="C41" s="924" t="s">
        <v>30</v>
      </c>
      <c r="D41" s="925"/>
      <c r="E41" s="925"/>
      <c r="F41" s="925"/>
      <c r="G41" s="925"/>
      <c r="H41" s="925"/>
      <c r="I41" s="925"/>
      <c r="J41" s="925"/>
      <c r="K41" s="925"/>
      <c r="L41" s="925"/>
      <c r="M41" s="925"/>
      <c r="N41" s="925"/>
      <c r="O41" s="925"/>
      <c r="P41" s="925"/>
      <c r="Q41" s="926"/>
    </row>
    <row r="42" spans="1:27" ht="96" customHeight="1">
      <c r="A42" s="126"/>
      <c r="B42" s="150" t="s">
        <v>166</v>
      </c>
      <c r="C42" s="924" t="s">
        <v>185</v>
      </c>
      <c r="D42" s="925"/>
      <c r="E42" s="925"/>
      <c r="F42" s="925"/>
      <c r="G42" s="925"/>
      <c r="H42" s="925"/>
      <c r="I42" s="925"/>
      <c r="J42" s="925"/>
      <c r="K42" s="925"/>
      <c r="L42" s="925"/>
      <c r="M42" s="925"/>
      <c r="N42" s="925"/>
      <c r="O42" s="925"/>
      <c r="P42" s="925"/>
      <c r="Q42" s="926"/>
    </row>
    <row r="43" spans="1:27" ht="14.1" customHeight="1">
      <c r="A43" s="126"/>
      <c r="B43" s="13"/>
      <c r="C43" s="714"/>
      <c r="D43" s="715"/>
      <c r="E43" s="715"/>
      <c r="F43" s="715"/>
      <c r="G43" s="715"/>
      <c r="H43" s="715"/>
      <c r="I43" s="715"/>
      <c r="J43" s="715"/>
      <c r="K43" s="715"/>
      <c r="L43" s="715"/>
      <c r="M43" s="715"/>
      <c r="N43" s="715"/>
      <c r="O43" s="715"/>
      <c r="P43" s="715"/>
      <c r="Q43" s="716"/>
      <c r="R43" s="13"/>
      <c r="S43" s="13"/>
      <c r="T43" s="13"/>
      <c r="U43" s="13"/>
      <c r="V43" s="13"/>
    </row>
    <row r="44" spans="1:27" s="96" customFormat="1" ht="20.100000000000001" customHeight="1">
      <c r="A44" s="126"/>
      <c r="B44" s="898" t="s">
        <v>186</v>
      </c>
      <c r="C44" s="899"/>
      <c r="D44" s="899"/>
      <c r="E44" s="899"/>
      <c r="F44" s="899"/>
      <c r="G44" s="899"/>
      <c r="H44" s="97"/>
      <c r="I44" s="97"/>
      <c r="J44" s="97"/>
      <c r="K44" s="97"/>
      <c r="L44" s="97"/>
      <c r="M44" s="97"/>
      <c r="N44" s="97"/>
      <c r="O44" s="97"/>
      <c r="P44" s="97"/>
      <c r="Q44" s="97"/>
      <c r="R44" s="97"/>
      <c r="S44" s="97"/>
      <c r="T44" s="97"/>
      <c r="U44" s="97"/>
      <c r="V44" s="97"/>
      <c r="W44" s="97"/>
    </row>
    <row r="45" spans="1:27" s="238" customFormat="1" ht="30" customHeight="1">
      <c r="A45" s="126"/>
      <c r="B45" s="400" t="s">
        <v>187</v>
      </c>
      <c r="C45" s="400" t="s">
        <v>135</v>
      </c>
      <c r="D45" s="400" t="s">
        <v>188</v>
      </c>
      <c r="E45" s="400" t="s">
        <v>137</v>
      </c>
      <c r="F45" s="400" t="s">
        <v>138</v>
      </c>
      <c r="G45" s="400" t="s">
        <v>139</v>
      </c>
      <c r="H45" s="13"/>
      <c r="I45" s="13"/>
      <c r="J45" s="13"/>
      <c r="K45" s="13"/>
      <c r="L45" s="13"/>
      <c r="M45" s="13"/>
      <c r="N45" s="13"/>
      <c r="O45" s="13"/>
      <c r="P45" s="13"/>
      <c r="Q45" s="13"/>
      <c r="R45" s="13"/>
      <c r="S45" s="13"/>
      <c r="T45" s="13"/>
      <c r="U45" s="13"/>
      <c r="V45" s="13"/>
      <c r="W45" s="13"/>
    </row>
    <row r="46" spans="1:27" ht="15" customHeight="1">
      <c r="A46" s="126"/>
      <c r="B46" s="402">
        <v>44896</v>
      </c>
      <c r="C46" s="401">
        <v>192</v>
      </c>
      <c r="D46" s="281">
        <v>147</v>
      </c>
      <c r="E46" s="281">
        <v>9</v>
      </c>
      <c r="F46" s="281">
        <v>15</v>
      </c>
      <c r="G46" s="411">
        <v>363</v>
      </c>
      <c r="H46" s="63"/>
      <c r="I46" s="13"/>
      <c r="J46" s="13"/>
      <c r="K46" s="13"/>
      <c r="L46" s="13"/>
      <c r="M46" s="13"/>
      <c r="N46" s="13"/>
      <c r="O46" s="13"/>
      <c r="P46" s="13"/>
      <c r="Q46" s="13"/>
      <c r="R46" s="13"/>
      <c r="S46" s="13"/>
      <c r="T46" s="13"/>
      <c r="U46" s="13"/>
      <c r="V46" s="13"/>
      <c r="W46" s="13"/>
    </row>
    <row r="47" spans="1:27" ht="15" customHeight="1">
      <c r="A47" s="126"/>
      <c r="B47" s="402">
        <v>45261</v>
      </c>
      <c r="C47" s="401">
        <v>232</v>
      </c>
      <c r="D47" s="281">
        <v>180</v>
      </c>
      <c r="E47" s="281">
        <v>40</v>
      </c>
      <c r="F47" s="281">
        <v>50</v>
      </c>
      <c r="G47" s="411">
        <v>502</v>
      </c>
      <c r="H47" s="63"/>
      <c r="I47" s="13"/>
      <c r="J47" s="13"/>
      <c r="K47" s="13"/>
      <c r="L47" s="13"/>
      <c r="M47" s="13"/>
      <c r="N47" s="13"/>
      <c r="O47" s="13"/>
      <c r="P47" s="13"/>
      <c r="Q47" s="13"/>
      <c r="R47" s="13"/>
      <c r="S47" s="13"/>
      <c r="T47" s="13"/>
      <c r="U47" s="13"/>
      <c r="V47" s="13"/>
      <c r="W47" s="13"/>
    </row>
    <row r="48" spans="1:27" ht="15" customHeight="1">
      <c r="A48" s="126"/>
      <c r="B48" s="151"/>
      <c r="C48" s="152"/>
      <c r="D48" s="152"/>
      <c r="E48" s="152"/>
      <c r="F48" s="152"/>
      <c r="G48" s="152"/>
      <c r="H48" s="13"/>
      <c r="I48" s="13"/>
      <c r="J48" s="13"/>
      <c r="K48" s="13"/>
      <c r="L48" s="13"/>
      <c r="M48" s="13"/>
      <c r="N48" s="13"/>
      <c r="O48" s="13"/>
      <c r="P48" s="13"/>
      <c r="Q48" s="13"/>
      <c r="R48" s="13"/>
      <c r="S48" s="13"/>
      <c r="T48" s="13"/>
      <c r="U48" s="13"/>
      <c r="V48" s="13"/>
      <c r="W48" s="13"/>
    </row>
    <row r="49" spans="1:27" ht="15" customHeight="1">
      <c r="A49" s="126"/>
      <c r="B49" s="150" t="s">
        <v>150</v>
      </c>
      <c r="C49" s="923" t="s">
        <v>189</v>
      </c>
      <c r="D49" s="923"/>
      <c r="E49" s="923"/>
      <c r="F49" s="923"/>
      <c r="G49" s="923"/>
      <c r="H49" s="13"/>
      <c r="I49" s="13"/>
      <c r="J49" s="13"/>
      <c r="K49" s="13"/>
      <c r="L49" s="13"/>
      <c r="M49" s="13"/>
      <c r="O49" s="13"/>
      <c r="P49" s="13"/>
      <c r="Q49" s="13"/>
      <c r="R49" s="13"/>
      <c r="S49" s="13"/>
      <c r="T49" s="13"/>
      <c r="U49" s="13"/>
      <c r="V49" s="13"/>
    </row>
    <row r="50" spans="1:27" ht="15" customHeight="1">
      <c r="A50" s="126"/>
      <c r="B50" s="150" t="s">
        <v>152</v>
      </c>
      <c r="C50" s="923" t="s">
        <v>30</v>
      </c>
      <c r="D50" s="923"/>
      <c r="E50" s="923"/>
      <c r="F50" s="923"/>
      <c r="G50" s="923"/>
      <c r="H50" s="13"/>
      <c r="I50" s="13"/>
      <c r="J50" s="13"/>
      <c r="K50" s="13"/>
      <c r="L50" s="13"/>
      <c r="M50" s="13"/>
      <c r="N50" s="13"/>
      <c r="O50" s="13"/>
      <c r="P50" s="13"/>
      <c r="Q50" s="13"/>
      <c r="R50" s="13"/>
      <c r="S50" s="13"/>
      <c r="T50" s="13"/>
      <c r="U50" s="13"/>
      <c r="V50" s="13"/>
    </row>
    <row r="51" spans="1:27">
      <c r="A51" s="126"/>
      <c r="B51" s="150" t="s">
        <v>166</v>
      </c>
      <c r="C51" s="923"/>
      <c r="D51" s="923"/>
      <c r="E51" s="923"/>
      <c r="F51" s="923"/>
      <c r="G51" s="923"/>
      <c r="H51" s="68"/>
      <c r="I51" s="68"/>
      <c r="J51" s="68"/>
      <c r="K51" s="68"/>
      <c r="L51" s="68"/>
      <c r="M51" s="68"/>
      <c r="N51" s="68"/>
      <c r="O51" s="68"/>
      <c r="P51" s="68"/>
      <c r="Q51" s="68"/>
      <c r="R51" s="13"/>
      <c r="S51" s="13"/>
      <c r="T51" s="13"/>
      <c r="U51" s="13"/>
      <c r="V51" s="13"/>
    </row>
    <row r="52" spans="1:27" ht="14.1" customHeight="1">
      <c r="A52" s="126"/>
      <c r="B52" s="68"/>
      <c r="C52" s="13"/>
      <c r="D52" s="13"/>
      <c r="E52" s="13"/>
      <c r="F52" s="13"/>
      <c r="G52" s="13"/>
      <c r="H52" s="13"/>
      <c r="I52" s="13"/>
      <c r="J52" s="13"/>
      <c r="K52" s="13"/>
      <c r="L52" s="13"/>
      <c r="M52" s="13"/>
      <c r="N52" s="13"/>
      <c r="O52" s="13"/>
      <c r="P52" s="13"/>
      <c r="Q52" s="13"/>
      <c r="R52" s="13"/>
      <c r="S52" s="13"/>
      <c r="T52" s="13"/>
      <c r="U52" s="13"/>
      <c r="V52" s="13"/>
    </row>
    <row r="53" spans="1:27" s="96" customFormat="1" ht="20.100000000000001" customHeight="1">
      <c r="A53" s="126"/>
      <c r="B53" s="109" t="s">
        <v>190</v>
      </c>
      <c r="C53" s="68"/>
      <c r="D53" s="68"/>
      <c r="E53" s="68"/>
      <c r="F53" s="68"/>
      <c r="G53" s="68"/>
      <c r="H53" s="68"/>
      <c r="I53" s="68"/>
      <c r="J53" s="68"/>
      <c r="K53" s="68"/>
      <c r="L53" s="68"/>
      <c r="M53" s="68"/>
      <c r="N53" s="68"/>
      <c r="O53" s="68"/>
      <c r="P53" s="68"/>
      <c r="Q53" s="68"/>
    </row>
    <row r="54" spans="1:27">
      <c r="A54" s="126"/>
      <c r="B54" s="11"/>
      <c r="C54" s="11"/>
      <c r="D54" s="11"/>
      <c r="E54" s="11"/>
      <c r="F54" s="11"/>
      <c r="G54" s="11"/>
      <c r="H54" s="11"/>
      <c r="I54" s="11"/>
      <c r="J54" s="11"/>
      <c r="K54" s="11"/>
      <c r="L54" s="11"/>
      <c r="M54" s="11"/>
      <c r="N54" s="11"/>
      <c r="O54" s="11"/>
      <c r="P54" s="11"/>
      <c r="Q54" s="11"/>
      <c r="R54" s="11"/>
      <c r="S54" s="11"/>
      <c r="T54" s="11"/>
      <c r="U54" s="11"/>
      <c r="V54" s="11"/>
    </row>
    <row r="55" spans="1:27" s="96" customFormat="1" ht="20.100000000000001" customHeight="1">
      <c r="A55" s="126"/>
      <c r="B55" s="919" t="s">
        <v>42</v>
      </c>
      <c r="C55" s="920"/>
      <c r="D55" s="920"/>
      <c r="E55" s="920"/>
      <c r="F55" s="920"/>
      <c r="G55" s="920"/>
      <c r="H55" s="920"/>
      <c r="I55" s="920"/>
      <c r="J55" s="920"/>
      <c r="K55" s="920"/>
      <c r="L55" s="920"/>
      <c r="M55" s="920"/>
      <c r="N55" s="920"/>
      <c r="O55" s="920"/>
      <c r="P55" s="920"/>
      <c r="Q55" s="920"/>
    </row>
    <row r="56" spans="1:27" ht="17.25" customHeight="1">
      <c r="A56" s="126"/>
      <c r="B56" s="889" t="s">
        <v>134</v>
      </c>
      <c r="C56" s="890" t="s">
        <v>135</v>
      </c>
      <c r="D56" s="891"/>
      <c r="E56" s="891"/>
      <c r="F56" s="891" t="s">
        <v>136</v>
      </c>
      <c r="G56" s="891"/>
      <c r="H56" s="891"/>
      <c r="I56" s="891" t="s">
        <v>137</v>
      </c>
      <c r="J56" s="891"/>
      <c r="K56" s="891"/>
      <c r="L56" s="891" t="s">
        <v>138</v>
      </c>
      <c r="M56" s="891"/>
      <c r="N56" s="892"/>
      <c r="O56" s="890" t="s">
        <v>139</v>
      </c>
      <c r="P56" s="891"/>
      <c r="Q56" s="891"/>
    </row>
    <row r="57" spans="1:27" ht="17.25" customHeight="1">
      <c r="A57" s="126"/>
      <c r="B57" s="889"/>
      <c r="C57" s="140" t="s">
        <v>140</v>
      </c>
      <c r="D57" s="140" t="s">
        <v>141</v>
      </c>
      <c r="E57" s="141" t="s">
        <v>142</v>
      </c>
      <c r="F57" s="140" t="s">
        <v>140</v>
      </c>
      <c r="G57" s="140" t="s">
        <v>141</v>
      </c>
      <c r="H57" s="141" t="s">
        <v>142</v>
      </c>
      <c r="I57" s="140" t="s">
        <v>140</v>
      </c>
      <c r="J57" s="140" t="s">
        <v>141</v>
      </c>
      <c r="K57" s="141" t="s">
        <v>142</v>
      </c>
      <c r="L57" s="140" t="s">
        <v>140</v>
      </c>
      <c r="M57" s="140" t="s">
        <v>141</v>
      </c>
      <c r="N57" s="141" t="s">
        <v>142</v>
      </c>
      <c r="O57" s="140" t="s">
        <v>140</v>
      </c>
      <c r="P57" s="140" t="s">
        <v>141</v>
      </c>
      <c r="Q57" s="141" t="s">
        <v>142</v>
      </c>
    </row>
    <row r="58" spans="1:27" ht="15" customHeight="1">
      <c r="A58" s="126"/>
      <c r="B58" s="406" t="s">
        <v>191</v>
      </c>
      <c r="C58" s="403"/>
      <c r="D58" s="403"/>
      <c r="E58" s="408"/>
      <c r="F58" s="403"/>
      <c r="G58" s="403"/>
      <c r="H58" s="408"/>
      <c r="I58" s="403"/>
      <c r="J58" s="403"/>
      <c r="K58" s="408"/>
      <c r="L58" s="403"/>
      <c r="M58" s="403"/>
      <c r="N58" s="408"/>
      <c r="O58" s="403"/>
      <c r="P58" s="403"/>
      <c r="Q58" s="408"/>
    </row>
    <row r="59" spans="1:27" ht="15" customHeight="1">
      <c r="A59" s="126"/>
      <c r="B59" s="405" t="s">
        <v>192</v>
      </c>
      <c r="C59" s="242">
        <v>979</v>
      </c>
      <c r="D59" s="240">
        <v>1006</v>
      </c>
      <c r="E59" s="385">
        <v>1155</v>
      </c>
      <c r="F59" s="242">
        <v>466</v>
      </c>
      <c r="G59" s="240">
        <v>447</v>
      </c>
      <c r="H59" s="385">
        <v>486</v>
      </c>
      <c r="I59" s="242">
        <v>146</v>
      </c>
      <c r="J59" s="240">
        <v>168</v>
      </c>
      <c r="K59" s="385">
        <v>186</v>
      </c>
      <c r="L59" s="242">
        <v>278</v>
      </c>
      <c r="M59" s="240">
        <v>246</v>
      </c>
      <c r="N59" s="385">
        <v>256</v>
      </c>
      <c r="O59" s="242">
        <v>1869</v>
      </c>
      <c r="P59" s="240">
        <v>1867</v>
      </c>
      <c r="Q59" s="385">
        <v>2083</v>
      </c>
      <c r="W59" s="72"/>
      <c r="X59" s="72"/>
      <c r="Y59" s="72"/>
      <c r="Z59" s="72"/>
      <c r="AA59" s="72"/>
    </row>
    <row r="60" spans="1:27" ht="15" customHeight="1">
      <c r="A60" s="126"/>
      <c r="B60" s="405" t="s">
        <v>193</v>
      </c>
      <c r="C60" s="242">
        <v>527</v>
      </c>
      <c r="D60" s="240">
        <v>520</v>
      </c>
      <c r="E60" s="385">
        <v>596</v>
      </c>
      <c r="F60" s="242">
        <v>238</v>
      </c>
      <c r="G60" s="240">
        <v>236</v>
      </c>
      <c r="H60" s="385">
        <v>226</v>
      </c>
      <c r="I60" s="242">
        <v>100</v>
      </c>
      <c r="J60" s="240">
        <v>135</v>
      </c>
      <c r="K60" s="385">
        <v>149</v>
      </c>
      <c r="L60" s="242">
        <v>384</v>
      </c>
      <c r="M60" s="240">
        <v>272</v>
      </c>
      <c r="N60" s="385">
        <v>274</v>
      </c>
      <c r="O60" s="242">
        <v>1249</v>
      </c>
      <c r="P60" s="240">
        <v>1163</v>
      </c>
      <c r="Q60" s="385">
        <v>1245</v>
      </c>
      <c r="W60" s="72"/>
      <c r="X60" s="72"/>
      <c r="Y60" s="72"/>
      <c r="Z60" s="72"/>
      <c r="AA60" s="72"/>
    </row>
    <row r="61" spans="1:27" ht="15" customHeight="1">
      <c r="A61" s="126"/>
      <c r="B61" s="406" t="s">
        <v>194</v>
      </c>
      <c r="C61" s="403"/>
      <c r="D61" s="403"/>
      <c r="E61" s="408"/>
      <c r="F61" s="403"/>
      <c r="G61" s="403"/>
      <c r="H61" s="408"/>
      <c r="I61" s="403"/>
      <c r="J61" s="403"/>
      <c r="K61" s="408"/>
      <c r="L61" s="403"/>
      <c r="M61" s="403"/>
      <c r="N61" s="408"/>
      <c r="O61" s="403"/>
      <c r="P61" s="403"/>
      <c r="Q61" s="408"/>
      <c r="W61" s="72"/>
      <c r="X61" s="72"/>
      <c r="Y61" s="72"/>
      <c r="Z61" s="72"/>
      <c r="AA61" s="72"/>
    </row>
    <row r="62" spans="1:27" ht="15" customHeight="1">
      <c r="A62" s="126"/>
      <c r="B62" s="405" t="s">
        <v>192</v>
      </c>
      <c r="C62" s="390">
        <v>0</v>
      </c>
      <c r="D62" s="277">
        <v>1</v>
      </c>
      <c r="E62" s="397">
        <v>2</v>
      </c>
      <c r="F62" s="390">
        <v>0</v>
      </c>
      <c r="G62" s="277">
        <v>0</v>
      </c>
      <c r="H62" s="397">
        <v>0</v>
      </c>
      <c r="I62" s="390">
        <v>0</v>
      </c>
      <c r="J62" s="277">
        <v>1</v>
      </c>
      <c r="K62" s="397">
        <v>1</v>
      </c>
      <c r="L62" s="390">
        <v>38</v>
      </c>
      <c r="M62" s="277">
        <v>45</v>
      </c>
      <c r="N62" s="397">
        <v>42</v>
      </c>
      <c r="O62" s="390">
        <v>38</v>
      </c>
      <c r="P62" s="277">
        <v>47</v>
      </c>
      <c r="Q62" s="397">
        <v>45</v>
      </c>
      <c r="W62" s="72"/>
      <c r="X62" s="72"/>
      <c r="Y62" s="72"/>
      <c r="Z62" s="72"/>
      <c r="AA62" s="72"/>
    </row>
    <row r="63" spans="1:27" ht="15" customHeight="1">
      <c r="A63" s="126"/>
      <c r="B63" s="405" t="s">
        <v>193</v>
      </c>
      <c r="C63" s="390">
        <v>0</v>
      </c>
      <c r="D63" s="277">
        <v>0</v>
      </c>
      <c r="E63" s="397">
        <v>0</v>
      </c>
      <c r="F63" s="390">
        <v>0</v>
      </c>
      <c r="G63" s="277">
        <v>0</v>
      </c>
      <c r="H63" s="397">
        <v>0</v>
      </c>
      <c r="I63" s="390">
        <v>0</v>
      </c>
      <c r="J63" s="277">
        <v>0</v>
      </c>
      <c r="K63" s="397">
        <v>0</v>
      </c>
      <c r="L63" s="390">
        <v>9</v>
      </c>
      <c r="M63" s="277">
        <v>15</v>
      </c>
      <c r="N63" s="397">
        <v>17</v>
      </c>
      <c r="O63" s="390">
        <v>9</v>
      </c>
      <c r="P63" s="277">
        <v>15</v>
      </c>
      <c r="Q63" s="397">
        <v>17</v>
      </c>
      <c r="W63" s="72"/>
      <c r="X63" s="72"/>
      <c r="Y63" s="72"/>
      <c r="Z63" s="72"/>
      <c r="AA63" s="72"/>
    </row>
    <row r="64" spans="1:27" ht="15" customHeight="1">
      <c r="A64" s="126"/>
      <c r="B64" s="406" t="s">
        <v>195</v>
      </c>
      <c r="C64" s="403"/>
      <c r="D64" s="403"/>
      <c r="E64" s="408"/>
      <c r="F64" s="403"/>
      <c r="G64" s="403"/>
      <c r="H64" s="408"/>
      <c r="I64" s="403"/>
      <c r="J64" s="403"/>
      <c r="K64" s="408"/>
      <c r="L64" s="403"/>
      <c r="M64" s="403"/>
      <c r="N64" s="408"/>
      <c r="O64" s="403"/>
      <c r="P64" s="403"/>
      <c r="Q64" s="408"/>
      <c r="W64" s="72"/>
      <c r="X64" s="72"/>
      <c r="Y64" s="72"/>
      <c r="Z64" s="72"/>
      <c r="AA64" s="72"/>
    </row>
    <row r="65" spans="1:27" ht="15" customHeight="1">
      <c r="A65" s="126"/>
      <c r="B65" s="405" t="s">
        <v>192</v>
      </c>
      <c r="C65" s="390">
        <v>65</v>
      </c>
      <c r="D65" s="277">
        <v>169</v>
      </c>
      <c r="E65" s="397">
        <v>206</v>
      </c>
      <c r="F65" s="390">
        <v>0</v>
      </c>
      <c r="G65" s="277">
        <v>20</v>
      </c>
      <c r="H65" s="397">
        <v>42</v>
      </c>
      <c r="I65" s="390">
        <v>0</v>
      </c>
      <c r="J65" s="277">
        <v>0</v>
      </c>
      <c r="K65" s="397">
        <v>0</v>
      </c>
      <c r="L65" s="390">
        <v>10</v>
      </c>
      <c r="M65" s="277">
        <v>42</v>
      </c>
      <c r="N65" s="397">
        <v>62</v>
      </c>
      <c r="O65" s="390">
        <v>75</v>
      </c>
      <c r="P65" s="277">
        <v>231</v>
      </c>
      <c r="Q65" s="397">
        <v>310</v>
      </c>
      <c r="W65" s="72"/>
      <c r="X65" s="72"/>
      <c r="Y65" s="72"/>
      <c r="Z65" s="72"/>
      <c r="AA65" s="72"/>
    </row>
    <row r="66" spans="1:27" ht="15" customHeight="1">
      <c r="A66" s="126"/>
      <c r="B66" s="405" t="s">
        <v>193</v>
      </c>
      <c r="C66" s="390">
        <v>30</v>
      </c>
      <c r="D66" s="277">
        <v>91</v>
      </c>
      <c r="E66" s="397">
        <v>88</v>
      </c>
      <c r="F66" s="390">
        <v>0</v>
      </c>
      <c r="G66" s="277">
        <v>12</v>
      </c>
      <c r="H66" s="397">
        <v>21</v>
      </c>
      <c r="I66" s="390">
        <v>0</v>
      </c>
      <c r="J66" s="277">
        <v>0</v>
      </c>
      <c r="K66" s="397">
        <v>0</v>
      </c>
      <c r="L66" s="390">
        <v>9</v>
      </c>
      <c r="M66" s="277">
        <v>73</v>
      </c>
      <c r="N66" s="397">
        <v>82</v>
      </c>
      <c r="O66" s="390">
        <v>39</v>
      </c>
      <c r="P66" s="277">
        <v>176</v>
      </c>
      <c r="Q66" s="397">
        <v>191</v>
      </c>
      <c r="W66" s="72"/>
      <c r="X66" s="72"/>
      <c r="Y66" s="72"/>
      <c r="Z66" s="72"/>
      <c r="AA66" s="72"/>
    </row>
    <row r="67" spans="1:27" ht="15" customHeight="1">
      <c r="A67" s="126"/>
      <c r="B67" s="406" t="s">
        <v>196</v>
      </c>
      <c r="C67" s="403"/>
      <c r="D67" s="403"/>
      <c r="E67" s="408"/>
      <c r="F67" s="403"/>
      <c r="G67" s="403"/>
      <c r="H67" s="408"/>
      <c r="I67" s="403"/>
      <c r="J67" s="403"/>
      <c r="K67" s="408"/>
      <c r="L67" s="403"/>
      <c r="M67" s="403"/>
      <c r="N67" s="408"/>
      <c r="O67" s="403"/>
      <c r="P67" s="403"/>
      <c r="Q67" s="408"/>
      <c r="W67" s="72"/>
      <c r="X67" s="72"/>
      <c r="Y67" s="72"/>
      <c r="Z67" s="72"/>
      <c r="AA67" s="72"/>
    </row>
    <row r="68" spans="1:27" ht="15" customHeight="1">
      <c r="A68" s="126"/>
      <c r="B68" s="405" t="s">
        <v>192</v>
      </c>
      <c r="C68" s="390">
        <v>0</v>
      </c>
      <c r="D68" s="277">
        <v>3</v>
      </c>
      <c r="E68" s="397">
        <v>0</v>
      </c>
      <c r="F68" s="390">
        <v>0</v>
      </c>
      <c r="G68" s="277">
        <v>0</v>
      </c>
      <c r="H68" s="397">
        <v>0</v>
      </c>
      <c r="I68" s="390">
        <v>0</v>
      </c>
      <c r="J68" s="277">
        <v>0</v>
      </c>
      <c r="K68" s="397">
        <v>0</v>
      </c>
      <c r="L68" s="390">
        <v>9</v>
      </c>
      <c r="M68" s="277">
        <v>4</v>
      </c>
      <c r="N68" s="397">
        <v>8</v>
      </c>
      <c r="O68" s="390">
        <v>9</v>
      </c>
      <c r="P68" s="277">
        <v>7</v>
      </c>
      <c r="Q68" s="397">
        <v>8</v>
      </c>
      <c r="W68" s="72"/>
      <c r="X68" s="72"/>
      <c r="Y68" s="72"/>
      <c r="Z68" s="72"/>
      <c r="AA68" s="72"/>
    </row>
    <row r="69" spans="1:27" ht="15" customHeight="1">
      <c r="A69" s="126"/>
      <c r="B69" s="405" t="s">
        <v>193</v>
      </c>
      <c r="C69" s="390">
        <v>0</v>
      </c>
      <c r="D69" s="277">
        <v>0</v>
      </c>
      <c r="E69" s="397">
        <v>0</v>
      </c>
      <c r="F69" s="390">
        <v>0</v>
      </c>
      <c r="G69" s="277">
        <v>0</v>
      </c>
      <c r="H69" s="397">
        <v>0</v>
      </c>
      <c r="I69" s="390">
        <v>0</v>
      </c>
      <c r="J69" s="277">
        <v>0</v>
      </c>
      <c r="K69" s="397">
        <v>0</v>
      </c>
      <c r="L69" s="390">
        <v>6</v>
      </c>
      <c r="M69" s="277">
        <v>2</v>
      </c>
      <c r="N69" s="397">
        <v>3</v>
      </c>
      <c r="O69" s="390">
        <v>6</v>
      </c>
      <c r="P69" s="277">
        <v>2</v>
      </c>
      <c r="Q69" s="397">
        <v>3</v>
      </c>
      <c r="W69" s="72"/>
      <c r="X69" s="72"/>
      <c r="Y69" s="72"/>
      <c r="Z69" s="72"/>
      <c r="AA69" s="72"/>
    </row>
    <row r="70" spans="1:27" ht="15" customHeight="1">
      <c r="A70" s="126"/>
      <c r="B70" s="407" t="s">
        <v>197</v>
      </c>
      <c r="C70" s="404"/>
      <c r="D70" s="404"/>
      <c r="E70" s="409"/>
      <c r="F70" s="404"/>
      <c r="G70" s="404"/>
      <c r="H70" s="409"/>
      <c r="I70" s="404"/>
      <c r="J70" s="404"/>
      <c r="K70" s="409"/>
      <c r="L70" s="404"/>
      <c r="M70" s="404"/>
      <c r="N70" s="409"/>
      <c r="O70" s="404"/>
      <c r="P70" s="404"/>
      <c r="Q70" s="409"/>
    </row>
    <row r="71" spans="1:27" ht="15" customHeight="1">
      <c r="A71" s="126"/>
      <c r="B71" s="405" t="s">
        <v>192</v>
      </c>
      <c r="C71" s="910" t="s">
        <v>198</v>
      </c>
      <c r="D71" s="275">
        <v>0</v>
      </c>
      <c r="E71" s="410">
        <v>0</v>
      </c>
      <c r="F71" s="910" t="s">
        <v>198</v>
      </c>
      <c r="G71" s="275">
        <v>0</v>
      </c>
      <c r="H71" s="410">
        <v>0</v>
      </c>
      <c r="I71" s="910" t="s">
        <v>198</v>
      </c>
      <c r="J71" s="277">
        <v>0</v>
      </c>
      <c r="K71" s="410">
        <v>0</v>
      </c>
      <c r="L71" s="910" t="s">
        <v>198</v>
      </c>
      <c r="M71" s="275">
        <v>4</v>
      </c>
      <c r="N71" s="410">
        <v>6</v>
      </c>
      <c r="O71" s="910" t="s">
        <v>198</v>
      </c>
      <c r="P71" s="277">
        <v>4</v>
      </c>
      <c r="Q71" s="410">
        <v>6</v>
      </c>
    </row>
    <row r="72" spans="1:27" ht="15" customHeight="1">
      <c r="A72" s="126"/>
      <c r="B72" s="405" t="s">
        <v>193</v>
      </c>
      <c r="C72" s="911"/>
      <c r="D72" s="275">
        <v>0</v>
      </c>
      <c r="E72" s="410">
        <v>0</v>
      </c>
      <c r="F72" s="911"/>
      <c r="G72" s="275">
        <v>0</v>
      </c>
      <c r="H72" s="410">
        <v>0</v>
      </c>
      <c r="I72" s="911"/>
      <c r="J72" s="277">
        <v>0</v>
      </c>
      <c r="K72" s="410">
        <v>0</v>
      </c>
      <c r="L72" s="911"/>
      <c r="M72" s="275">
        <v>31</v>
      </c>
      <c r="N72" s="410">
        <v>43</v>
      </c>
      <c r="O72" s="911"/>
      <c r="P72" s="277">
        <v>31</v>
      </c>
      <c r="Q72" s="410">
        <v>43</v>
      </c>
    </row>
    <row r="73" spans="1:27" ht="15" customHeight="1">
      <c r="A73" s="126"/>
      <c r="B73" s="153"/>
      <c r="C73" s="154"/>
      <c r="D73" s="154"/>
      <c r="E73" s="154"/>
      <c r="F73" s="154"/>
      <c r="G73" s="154"/>
      <c r="H73" s="154"/>
      <c r="I73" s="154"/>
      <c r="J73" s="154"/>
      <c r="K73" s="154"/>
      <c r="L73" s="154"/>
      <c r="M73" s="154"/>
      <c r="N73" s="154"/>
      <c r="O73" s="154"/>
      <c r="P73" s="154"/>
      <c r="Q73" s="154"/>
      <c r="R73" s="11"/>
      <c r="S73" s="10"/>
      <c r="T73" s="11"/>
      <c r="U73" s="11"/>
      <c r="V73" s="11"/>
    </row>
    <row r="74" spans="1:27" ht="15" customHeight="1">
      <c r="A74" s="126"/>
      <c r="B74" s="150" t="s">
        <v>150</v>
      </c>
      <c r="C74" s="907" t="s">
        <v>199</v>
      </c>
      <c r="D74" s="908"/>
      <c r="E74" s="908"/>
      <c r="F74" s="908"/>
      <c r="G74" s="908"/>
      <c r="H74" s="908"/>
      <c r="I74" s="908"/>
      <c r="J74" s="908"/>
      <c r="K74" s="908"/>
      <c r="L74" s="908"/>
      <c r="M74" s="908"/>
      <c r="N74" s="908"/>
      <c r="O74" s="908"/>
      <c r="P74" s="908"/>
      <c r="Q74" s="909"/>
      <c r="R74" s="11"/>
      <c r="S74" s="10"/>
      <c r="T74" s="11"/>
      <c r="U74" s="11"/>
      <c r="V74" s="11"/>
    </row>
    <row r="75" spans="1:27" ht="15" customHeight="1">
      <c r="A75" s="126"/>
      <c r="B75" s="150" t="s">
        <v>152</v>
      </c>
      <c r="C75" s="907" t="s">
        <v>200</v>
      </c>
      <c r="D75" s="908"/>
      <c r="E75" s="908"/>
      <c r="F75" s="908"/>
      <c r="G75" s="908"/>
      <c r="H75" s="908"/>
      <c r="I75" s="908"/>
      <c r="J75" s="908"/>
      <c r="K75" s="908"/>
      <c r="L75" s="908"/>
      <c r="M75" s="908"/>
      <c r="N75" s="908"/>
      <c r="O75" s="908"/>
      <c r="P75" s="908"/>
      <c r="Q75" s="909"/>
      <c r="R75" s="11"/>
      <c r="S75" s="10"/>
      <c r="T75" s="11"/>
      <c r="U75" s="11"/>
      <c r="V75" s="11"/>
    </row>
    <row r="76" spans="1:27" ht="15" customHeight="1">
      <c r="A76" s="126"/>
      <c r="B76" s="150" t="s">
        <v>166</v>
      </c>
      <c r="C76" s="907" t="s">
        <v>201</v>
      </c>
      <c r="D76" s="908"/>
      <c r="E76" s="908"/>
      <c r="F76" s="908"/>
      <c r="G76" s="908"/>
      <c r="H76" s="908"/>
      <c r="I76" s="908"/>
      <c r="J76" s="908"/>
      <c r="K76" s="908"/>
      <c r="L76" s="908"/>
      <c r="M76" s="908"/>
      <c r="N76" s="908"/>
      <c r="O76" s="908"/>
      <c r="P76" s="908"/>
      <c r="Q76" s="909"/>
      <c r="R76" s="11"/>
      <c r="S76" s="10"/>
      <c r="T76" s="11"/>
      <c r="U76" s="11"/>
      <c r="V76" s="11"/>
    </row>
    <row r="77" spans="1:27" ht="12" customHeight="1">
      <c r="A77" s="126"/>
      <c r="B77" s="105"/>
      <c r="C77" s="105"/>
      <c r="D77" s="105"/>
      <c r="E77" s="105"/>
      <c r="F77" s="105"/>
      <c r="G77" s="105"/>
      <c r="H77" s="105"/>
      <c r="I77" s="105"/>
      <c r="J77" s="105"/>
      <c r="K77" s="105"/>
      <c r="L77" s="105"/>
      <c r="M77" s="105"/>
      <c r="N77" s="105"/>
      <c r="O77" s="105"/>
      <c r="P77" s="105"/>
      <c r="Q77" s="105"/>
      <c r="R77" s="6"/>
      <c r="S77" s="10"/>
      <c r="T77" s="6"/>
      <c r="U77" s="6"/>
      <c r="V77" s="6"/>
    </row>
    <row r="78" spans="1:27" s="96" customFormat="1" ht="20.100000000000001" customHeight="1">
      <c r="A78" s="126"/>
      <c r="B78" s="898" t="s">
        <v>202</v>
      </c>
      <c r="C78" s="899"/>
      <c r="D78" s="899"/>
      <c r="E78" s="899"/>
      <c r="F78" s="99"/>
      <c r="G78" s="99"/>
      <c r="H78" s="99"/>
      <c r="I78" s="99"/>
      <c r="J78" s="99"/>
      <c r="K78" s="99"/>
      <c r="L78" s="99"/>
      <c r="M78" s="99"/>
      <c r="N78" s="99"/>
      <c r="O78" s="99"/>
      <c r="P78" s="99"/>
      <c r="Q78" s="99"/>
      <c r="R78" s="99"/>
      <c r="S78" s="99"/>
      <c r="T78" s="99"/>
      <c r="U78" s="99"/>
      <c r="V78" s="99"/>
    </row>
    <row r="79" spans="1:27" ht="15" customHeight="1">
      <c r="A79" s="126"/>
      <c r="B79" s="723" t="s">
        <v>203</v>
      </c>
      <c r="C79" s="900">
        <v>0.13604290149590742</v>
      </c>
      <c r="D79" s="901"/>
      <c r="E79" s="902"/>
      <c r="F79" s="11"/>
      <c r="G79" s="11"/>
      <c r="H79" s="11"/>
      <c r="I79" s="11"/>
      <c r="J79" s="11"/>
      <c r="K79" s="11"/>
      <c r="L79" s="11"/>
      <c r="M79" s="11"/>
      <c r="N79" s="11"/>
      <c r="O79" s="11"/>
      <c r="P79" s="11"/>
      <c r="Q79" s="11"/>
      <c r="R79" s="11"/>
      <c r="S79" s="11"/>
      <c r="T79" s="11"/>
      <c r="U79" s="11"/>
      <c r="V79" s="11"/>
    </row>
    <row r="80" spans="1:27" ht="15" customHeight="1">
      <c r="A80" s="126"/>
      <c r="B80" s="712" t="s">
        <v>204</v>
      </c>
      <c r="C80" s="900">
        <v>0.13743356112376615</v>
      </c>
      <c r="D80" s="901"/>
      <c r="E80" s="902"/>
      <c r="F80" s="11"/>
      <c r="G80" s="11"/>
      <c r="H80" s="11"/>
      <c r="I80" s="11"/>
      <c r="J80" s="11"/>
      <c r="K80" s="11"/>
      <c r="L80" s="11"/>
      <c r="M80" s="11"/>
      <c r="N80" s="11"/>
      <c r="O80" s="11"/>
      <c r="P80" s="11"/>
      <c r="Q80" s="11"/>
      <c r="R80" s="11"/>
      <c r="S80" s="11"/>
      <c r="T80" s="11"/>
      <c r="U80" s="11"/>
      <c r="V80" s="11"/>
    </row>
    <row r="81" spans="1:27" ht="15" customHeight="1">
      <c r="A81" s="126"/>
      <c r="B81" s="142"/>
      <c r="C81" s="155"/>
      <c r="D81" s="11"/>
      <c r="E81" s="11"/>
      <c r="F81" s="11"/>
      <c r="G81" s="11"/>
      <c r="H81" s="11"/>
      <c r="I81" s="11"/>
      <c r="J81" s="11"/>
      <c r="K81" s="11"/>
      <c r="L81" s="11"/>
      <c r="M81" s="11"/>
      <c r="N81" s="11"/>
      <c r="O81" s="11"/>
      <c r="P81" s="11"/>
      <c r="Q81" s="11"/>
      <c r="R81" s="11"/>
      <c r="S81" s="11"/>
      <c r="T81" s="11"/>
      <c r="U81" s="11"/>
      <c r="V81" s="11"/>
    </row>
    <row r="82" spans="1:27" ht="14.1" customHeight="1">
      <c r="A82" s="126"/>
      <c r="B82" s="163" t="s">
        <v>150</v>
      </c>
      <c r="C82" s="903" t="s">
        <v>189</v>
      </c>
      <c r="D82" s="904"/>
      <c r="E82" s="905"/>
      <c r="F82" s="11"/>
      <c r="G82" s="11"/>
      <c r="H82" s="11"/>
      <c r="I82" s="11"/>
      <c r="J82" s="11"/>
      <c r="K82" s="11"/>
      <c r="L82" s="11"/>
      <c r="M82" s="11"/>
      <c r="N82" s="11"/>
      <c r="O82" s="11"/>
      <c r="P82" s="11"/>
      <c r="Q82" s="11"/>
      <c r="R82" s="11"/>
      <c r="S82" s="11"/>
      <c r="T82" s="11"/>
      <c r="U82" s="11"/>
      <c r="V82" s="11"/>
    </row>
    <row r="83" spans="1:27" ht="15" customHeight="1">
      <c r="A83" s="126"/>
      <c r="B83" s="163" t="s">
        <v>152</v>
      </c>
      <c r="C83" s="903" t="s">
        <v>30</v>
      </c>
      <c r="D83" s="904"/>
      <c r="E83" s="905"/>
      <c r="F83" s="11"/>
      <c r="G83" s="11"/>
      <c r="H83" s="11"/>
      <c r="I83" s="11"/>
      <c r="J83" s="11"/>
      <c r="K83" s="11"/>
      <c r="L83" s="11"/>
      <c r="M83" s="11"/>
      <c r="N83" s="11"/>
      <c r="O83" s="11"/>
      <c r="P83" s="11"/>
      <c r="Q83" s="11"/>
      <c r="R83" s="11"/>
      <c r="S83" s="11"/>
      <c r="T83" s="11"/>
      <c r="U83" s="11"/>
      <c r="V83" s="11"/>
    </row>
    <row r="84" spans="1:27" ht="15" customHeight="1">
      <c r="A84" s="126"/>
      <c r="B84" s="163" t="s">
        <v>166</v>
      </c>
      <c r="C84" s="903"/>
      <c r="D84" s="904"/>
      <c r="E84" s="905"/>
      <c r="F84" s="11"/>
      <c r="G84" s="11"/>
      <c r="H84" s="11"/>
      <c r="I84" s="11"/>
      <c r="J84" s="11"/>
      <c r="K84" s="11"/>
      <c r="L84" s="11"/>
      <c r="M84" s="11"/>
      <c r="N84" s="11"/>
      <c r="O84" s="11"/>
      <c r="P84" s="11"/>
      <c r="Q84" s="11"/>
      <c r="R84" s="11"/>
      <c r="S84" s="11"/>
      <c r="T84" s="11"/>
      <c r="U84" s="11"/>
      <c r="V84" s="11"/>
    </row>
    <row r="85" spans="1:27">
      <c r="A85" s="126"/>
      <c r="B85" s="11"/>
      <c r="C85" s="11"/>
      <c r="D85" s="11"/>
      <c r="E85" s="11"/>
      <c r="F85" s="11"/>
      <c r="G85" s="11"/>
      <c r="H85" s="11"/>
      <c r="I85" s="11"/>
      <c r="J85" s="11"/>
      <c r="K85" s="11"/>
      <c r="L85" s="11"/>
      <c r="M85" s="11"/>
      <c r="N85" s="11"/>
      <c r="O85" s="11"/>
      <c r="P85" s="11"/>
      <c r="Q85" s="11"/>
      <c r="R85" s="11"/>
      <c r="S85" s="11"/>
      <c r="T85" s="11"/>
      <c r="U85" s="11"/>
      <c r="V85" s="11"/>
    </row>
    <row r="86" spans="1:27" s="96" customFormat="1" ht="20.100000000000001" customHeight="1">
      <c r="A86" s="126"/>
      <c r="B86" s="724" t="s">
        <v>205</v>
      </c>
      <c r="C86" s="11"/>
      <c r="D86" s="11"/>
      <c r="E86" s="11"/>
      <c r="F86" s="11"/>
      <c r="G86" s="11"/>
      <c r="H86" s="11"/>
      <c r="I86" s="11"/>
      <c r="J86" s="11"/>
      <c r="K86" s="11"/>
      <c r="L86" s="11"/>
      <c r="M86" s="11"/>
      <c r="N86" s="11"/>
      <c r="O86" s="11"/>
      <c r="P86" s="11"/>
      <c r="Q86" s="11"/>
    </row>
    <row r="87" spans="1:27">
      <c r="A87" s="126"/>
      <c r="B87" s="4"/>
      <c r="C87" s="11"/>
      <c r="D87" s="11"/>
      <c r="E87" s="11"/>
      <c r="F87" s="11"/>
      <c r="G87" s="11"/>
      <c r="H87" s="11"/>
      <c r="I87" s="11"/>
      <c r="J87" s="11"/>
      <c r="K87" s="11"/>
      <c r="L87" s="11"/>
      <c r="M87" s="11"/>
      <c r="N87" s="11"/>
      <c r="O87" s="11"/>
      <c r="P87" s="11"/>
      <c r="Q87" s="11"/>
      <c r="R87" s="11"/>
      <c r="S87" s="11"/>
      <c r="T87" s="11"/>
      <c r="U87" s="11"/>
      <c r="V87" s="11"/>
    </row>
    <row r="88" spans="1:27" s="96" customFormat="1" ht="20.100000000000001" customHeight="1">
      <c r="A88" s="126"/>
      <c r="B88" s="919" t="s">
        <v>44</v>
      </c>
      <c r="C88" s="920"/>
      <c r="D88" s="920"/>
      <c r="E88" s="920"/>
      <c r="F88" s="920"/>
      <c r="G88" s="920"/>
      <c r="H88" s="920"/>
      <c r="I88" s="920"/>
      <c r="J88" s="920"/>
      <c r="K88" s="920"/>
      <c r="L88" s="920"/>
      <c r="M88" s="920"/>
      <c r="N88" s="920"/>
      <c r="O88" s="920"/>
      <c r="P88" s="920"/>
      <c r="Q88" s="920"/>
    </row>
    <row r="89" spans="1:27" ht="17.25" customHeight="1">
      <c r="A89" s="126"/>
      <c r="B89" s="889" t="s">
        <v>134</v>
      </c>
      <c r="C89" s="890" t="s">
        <v>135</v>
      </c>
      <c r="D89" s="891"/>
      <c r="E89" s="891"/>
      <c r="F89" s="891" t="s">
        <v>136</v>
      </c>
      <c r="G89" s="891"/>
      <c r="H89" s="891"/>
      <c r="I89" s="891" t="s">
        <v>137</v>
      </c>
      <c r="J89" s="891"/>
      <c r="K89" s="891"/>
      <c r="L89" s="891" t="s">
        <v>138</v>
      </c>
      <c r="M89" s="891"/>
      <c r="N89" s="892"/>
      <c r="O89" s="890" t="s">
        <v>139</v>
      </c>
      <c r="P89" s="891"/>
      <c r="Q89" s="891"/>
    </row>
    <row r="90" spans="1:27" ht="17.25" customHeight="1">
      <c r="A90" s="126"/>
      <c r="B90" s="889"/>
      <c r="C90" s="140" t="s">
        <v>140</v>
      </c>
      <c r="D90" s="140" t="s">
        <v>141</v>
      </c>
      <c r="E90" s="141" t="s">
        <v>142</v>
      </c>
      <c r="F90" s="140" t="s">
        <v>140</v>
      </c>
      <c r="G90" s="140" t="s">
        <v>141</v>
      </c>
      <c r="H90" s="141" t="s">
        <v>142</v>
      </c>
      <c r="I90" s="140" t="s">
        <v>140</v>
      </c>
      <c r="J90" s="140" t="s">
        <v>141</v>
      </c>
      <c r="K90" s="141" t="s">
        <v>142</v>
      </c>
      <c r="L90" s="140" t="s">
        <v>140</v>
      </c>
      <c r="M90" s="140" t="s">
        <v>141</v>
      </c>
      <c r="N90" s="141" t="s">
        <v>142</v>
      </c>
      <c r="O90" s="140" t="s">
        <v>140</v>
      </c>
      <c r="P90" s="140" t="s">
        <v>141</v>
      </c>
      <c r="Q90" s="141" t="s">
        <v>142</v>
      </c>
    </row>
    <row r="91" spans="1:27" ht="30" customHeight="1">
      <c r="A91" s="126"/>
      <c r="B91" s="376" t="s">
        <v>206</v>
      </c>
      <c r="C91" s="283" t="s">
        <v>207</v>
      </c>
      <c r="D91" s="283">
        <v>9.4</v>
      </c>
      <c r="E91" s="397">
        <v>8.1999999999999993</v>
      </c>
      <c r="F91" s="283" t="s">
        <v>208</v>
      </c>
      <c r="G91" s="283">
        <v>10.5</v>
      </c>
      <c r="H91" s="397">
        <v>9.1999999999999993</v>
      </c>
      <c r="I91" s="283">
        <v>6.9</v>
      </c>
      <c r="J91" s="283">
        <v>10.4</v>
      </c>
      <c r="K91" s="397">
        <v>8.8000000000000007</v>
      </c>
      <c r="L91" s="283" t="s">
        <v>209</v>
      </c>
      <c r="M91" s="284">
        <v>11</v>
      </c>
      <c r="N91" s="426">
        <v>11.1</v>
      </c>
      <c r="O91" s="283" t="s">
        <v>210</v>
      </c>
      <c r="P91" s="283">
        <v>26.2</v>
      </c>
      <c r="Q91" s="427">
        <v>25</v>
      </c>
    </row>
    <row r="92" spans="1:27" ht="30" customHeight="1">
      <c r="A92" s="126"/>
      <c r="B92" s="416" t="s">
        <v>211</v>
      </c>
      <c r="C92" s="413">
        <v>1</v>
      </c>
      <c r="D92" s="286">
        <v>1</v>
      </c>
      <c r="E92" s="420">
        <v>1</v>
      </c>
      <c r="F92" s="414">
        <v>1</v>
      </c>
      <c r="G92" s="287">
        <v>1</v>
      </c>
      <c r="H92" s="422">
        <v>1</v>
      </c>
      <c r="I92" s="414">
        <v>1</v>
      </c>
      <c r="J92" s="287">
        <v>1</v>
      </c>
      <c r="K92" s="422">
        <v>1</v>
      </c>
      <c r="L92" s="414">
        <v>0.6</v>
      </c>
      <c r="M92" s="287">
        <v>0.56000000000000005</v>
      </c>
      <c r="N92" s="422">
        <v>0.73</v>
      </c>
      <c r="O92" s="414">
        <v>0.9</v>
      </c>
      <c r="P92" s="287">
        <v>0.88</v>
      </c>
      <c r="Q92" s="422">
        <v>0.93</v>
      </c>
      <c r="W92" s="72"/>
      <c r="X92" s="72"/>
      <c r="Y92" s="72"/>
      <c r="Z92" s="72"/>
      <c r="AA92" s="72"/>
    </row>
    <row r="93" spans="1:27" ht="15" customHeight="1">
      <c r="A93" s="126"/>
      <c r="B93" s="417" t="s">
        <v>212</v>
      </c>
      <c r="C93" s="412"/>
      <c r="D93" s="412"/>
      <c r="E93" s="421"/>
      <c r="F93" s="412"/>
      <c r="G93" s="412"/>
      <c r="H93" s="421"/>
      <c r="I93" s="412"/>
      <c r="J93" s="412"/>
      <c r="K93" s="421"/>
      <c r="L93" s="412"/>
      <c r="M93" s="412"/>
      <c r="N93" s="421"/>
      <c r="O93" s="412"/>
      <c r="P93" s="412"/>
      <c r="Q93" s="421"/>
      <c r="W93" s="72"/>
      <c r="X93" s="72"/>
      <c r="Y93" s="72"/>
      <c r="Z93" s="72"/>
      <c r="AA93" s="72"/>
    </row>
    <row r="94" spans="1:27" ht="15" customHeight="1">
      <c r="A94" s="126"/>
      <c r="B94" s="418" t="s">
        <v>213</v>
      </c>
      <c r="C94" s="414">
        <v>1.5289921351854856</v>
      </c>
      <c r="D94" s="287">
        <v>1.5395424707631187</v>
      </c>
      <c r="E94" s="422" t="s">
        <v>198</v>
      </c>
      <c r="F94" s="419">
        <v>2.0184645841661433</v>
      </c>
      <c r="G94" s="288">
        <v>2.3250717554883256</v>
      </c>
      <c r="H94" s="424" t="s">
        <v>198</v>
      </c>
      <c r="I94" s="419">
        <v>1.4999858753072122</v>
      </c>
      <c r="J94" s="288">
        <v>1.5294117647058822</v>
      </c>
      <c r="K94" s="424" t="s">
        <v>198</v>
      </c>
      <c r="L94" s="419">
        <v>1.9560402522990996</v>
      </c>
      <c r="M94" s="288">
        <v>1.5746124031007751</v>
      </c>
      <c r="N94" s="424" t="s">
        <v>198</v>
      </c>
      <c r="O94" s="419">
        <v>1.6658756525866163</v>
      </c>
      <c r="P94" s="288">
        <v>1.5163951326262437</v>
      </c>
      <c r="Q94" s="424" t="s">
        <v>198</v>
      </c>
      <c r="W94" s="72"/>
      <c r="X94" s="72"/>
      <c r="Y94" s="72"/>
      <c r="Z94" s="72"/>
      <c r="AA94" s="72"/>
    </row>
    <row r="95" spans="1:27" ht="15" customHeight="1">
      <c r="A95" s="126"/>
      <c r="B95" s="418" t="s">
        <v>214</v>
      </c>
      <c r="C95" s="414">
        <v>1.5289921351854856</v>
      </c>
      <c r="D95" s="287">
        <v>1.5395424707631187</v>
      </c>
      <c r="E95" s="422" t="s">
        <v>198</v>
      </c>
      <c r="F95" s="419">
        <v>2.0184645841661433</v>
      </c>
      <c r="G95" s="288">
        <v>2.3250717554883256</v>
      </c>
      <c r="H95" s="424" t="s">
        <v>198</v>
      </c>
      <c r="I95" s="419">
        <v>1.4999858753072122</v>
      </c>
      <c r="J95" s="288">
        <v>1.5294117647058822</v>
      </c>
      <c r="K95" s="424" t="s">
        <v>198</v>
      </c>
      <c r="L95" s="419">
        <v>1.9560402522990996</v>
      </c>
      <c r="M95" s="288">
        <v>1.5746124031007751</v>
      </c>
      <c r="N95" s="424" t="s">
        <v>198</v>
      </c>
      <c r="O95" s="419">
        <v>1.6658756525866163</v>
      </c>
      <c r="P95" s="288">
        <v>1.5163951326262437</v>
      </c>
      <c r="Q95" s="424" t="s">
        <v>198</v>
      </c>
      <c r="W95" s="72"/>
      <c r="X95" s="72"/>
      <c r="Y95" s="72"/>
      <c r="Z95" s="72"/>
      <c r="AA95" s="72"/>
    </row>
    <row r="96" spans="1:27" ht="15" customHeight="1">
      <c r="A96" s="126"/>
      <c r="B96" s="417" t="s">
        <v>215</v>
      </c>
      <c r="C96" s="415" t="s">
        <v>198</v>
      </c>
      <c r="D96" s="289" t="s">
        <v>198</v>
      </c>
      <c r="E96" s="423">
        <v>1.81</v>
      </c>
      <c r="F96" s="415" t="s">
        <v>198</v>
      </c>
      <c r="G96" s="289" t="s">
        <v>198</v>
      </c>
      <c r="H96" s="425">
        <v>2.0493684937684296</v>
      </c>
      <c r="I96" s="415" t="s">
        <v>198</v>
      </c>
      <c r="J96" s="289" t="s">
        <v>198</v>
      </c>
      <c r="K96" s="425">
        <v>2.7774023231256595</v>
      </c>
      <c r="L96" s="415" t="s">
        <v>198</v>
      </c>
      <c r="M96" s="289" t="s">
        <v>198</v>
      </c>
      <c r="N96" s="425">
        <v>1.2870182926829268</v>
      </c>
      <c r="O96" s="912" t="s">
        <v>198</v>
      </c>
      <c r="P96" s="913"/>
      <c r="Q96" s="914"/>
      <c r="W96" s="72"/>
      <c r="X96" s="72"/>
      <c r="Y96" s="72"/>
      <c r="Z96" s="72"/>
      <c r="AA96" s="72"/>
    </row>
    <row r="97" spans="1:27" ht="15" customHeight="1">
      <c r="A97" s="126"/>
      <c r="B97" s="158"/>
      <c r="C97" s="159"/>
      <c r="D97" s="160"/>
      <c r="E97" s="160"/>
      <c r="F97" s="160"/>
      <c r="G97" s="159"/>
      <c r="H97" s="161"/>
      <c r="I97" s="161"/>
      <c r="J97" s="161"/>
      <c r="K97" s="159"/>
      <c r="L97" s="161"/>
      <c r="M97" s="161"/>
      <c r="N97" s="161"/>
      <c r="O97" s="162"/>
      <c r="P97" s="161"/>
      <c r="Q97" s="161"/>
    </row>
    <row r="98" spans="1:27" ht="15" customHeight="1">
      <c r="A98" s="126"/>
      <c r="B98" s="163" t="s">
        <v>150</v>
      </c>
      <c r="C98" s="906" t="s">
        <v>184</v>
      </c>
      <c r="D98" s="906"/>
      <c r="E98" s="906"/>
      <c r="F98" s="906"/>
      <c r="G98" s="906"/>
      <c r="H98" s="906"/>
      <c r="I98" s="906"/>
      <c r="J98" s="906"/>
      <c r="K98" s="906"/>
      <c r="L98" s="906"/>
      <c r="M98" s="906"/>
      <c r="N98" s="906"/>
      <c r="O98" s="906"/>
      <c r="P98" s="906"/>
      <c r="Q98" s="906"/>
      <c r="W98" s="72"/>
    </row>
    <row r="99" spans="1:27" ht="15" customHeight="1">
      <c r="A99" s="126"/>
      <c r="B99" s="163" t="s">
        <v>152</v>
      </c>
      <c r="C99" s="906" t="s">
        <v>30</v>
      </c>
      <c r="D99" s="906"/>
      <c r="E99" s="906"/>
      <c r="F99" s="906"/>
      <c r="G99" s="906"/>
      <c r="H99" s="906"/>
      <c r="I99" s="906"/>
      <c r="J99" s="906"/>
      <c r="K99" s="906"/>
      <c r="L99" s="906"/>
      <c r="M99" s="906"/>
      <c r="N99" s="906"/>
      <c r="O99" s="906"/>
      <c r="P99" s="906"/>
      <c r="Q99" s="906"/>
    </row>
    <row r="100" spans="1:27" ht="51.95" customHeight="1">
      <c r="A100" s="126"/>
      <c r="B100" s="150" t="s">
        <v>166</v>
      </c>
      <c r="C100" s="921" t="s">
        <v>216</v>
      </c>
      <c r="D100" s="922"/>
      <c r="E100" s="922"/>
      <c r="F100" s="922"/>
      <c r="G100" s="922"/>
      <c r="H100" s="922"/>
      <c r="I100" s="922"/>
      <c r="J100" s="922"/>
      <c r="K100" s="922"/>
      <c r="L100" s="922"/>
      <c r="M100" s="922"/>
      <c r="N100" s="922"/>
      <c r="O100" s="922"/>
      <c r="P100" s="922"/>
      <c r="Q100" s="922"/>
    </row>
    <row r="101" spans="1:27" ht="14.1" customHeight="1">
      <c r="A101" s="126"/>
      <c r="B101" s="24"/>
      <c r="C101" s="717"/>
      <c r="D101" s="718"/>
      <c r="E101" s="718"/>
      <c r="F101" s="718"/>
      <c r="G101" s="718"/>
      <c r="H101" s="718"/>
      <c r="I101" s="718"/>
      <c r="J101" s="718"/>
      <c r="K101" s="718"/>
      <c r="L101" s="718"/>
      <c r="M101" s="718"/>
      <c r="N101" s="718"/>
      <c r="O101" s="718"/>
      <c r="P101" s="718"/>
      <c r="Q101" s="718"/>
      <c r="R101" s="25"/>
      <c r="S101" s="26"/>
      <c r="T101" s="27"/>
      <c r="U101" s="27"/>
      <c r="V101" s="27"/>
    </row>
    <row r="102" spans="1:27" s="96" customFormat="1" ht="20.100000000000001" customHeight="1">
      <c r="A102" s="126"/>
      <c r="B102" s="919" t="s">
        <v>45</v>
      </c>
      <c r="C102" s="920"/>
      <c r="D102" s="920"/>
      <c r="E102" s="920"/>
      <c r="F102" s="920"/>
      <c r="G102" s="920"/>
      <c r="H102" s="920"/>
      <c r="I102" s="920"/>
      <c r="J102" s="920"/>
      <c r="K102" s="920"/>
      <c r="L102" s="920"/>
      <c r="M102" s="920"/>
      <c r="N102" s="920"/>
      <c r="O102" s="920"/>
      <c r="P102" s="920"/>
      <c r="Q102" s="920"/>
    </row>
    <row r="103" spans="1:27" ht="17.25" customHeight="1">
      <c r="A103" s="126"/>
      <c r="B103" s="889" t="s">
        <v>134</v>
      </c>
      <c r="C103" s="890" t="s">
        <v>135</v>
      </c>
      <c r="D103" s="891"/>
      <c r="E103" s="891"/>
      <c r="F103" s="891" t="s">
        <v>136</v>
      </c>
      <c r="G103" s="891"/>
      <c r="H103" s="891"/>
      <c r="I103" s="891" t="s">
        <v>137</v>
      </c>
      <c r="J103" s="891"/>
      <c r="K103" s="891"/>
      <c r="L103" s="891" t="s">
        <v>138</v>
      </c>
      <c r="M103" s="891"/>
      <c r="N103" s="892"/>
      <c r="O103" s="890" t="s">
        <v>139</v>
      </c>
      <c r="P103" s="891"/>
      <c r="Q103" s="891"/>
    </row>
    <row r="104" spans="1:27" ht="17.25" customHeight="1">
      <c r="A104" s="126"/>
      <c r="B104" s="889"/>
      <c r="C104" s="140" t="s">
        <v>140</v>
      </c>
      <c r="D104" s="140" t="s">
        <v>141</v>
      </c>
      <c r="E104" s="141" t="s">
        <v>142</v>
      </c>
      <c r="F104" s="140" t="s">
        <v>140</v>
      </c>
      <c r="G104" s="140" t="s">
        <v>141</v>
      </c>
      <c r="H104" s="141" t="s">
        <v>142</v>
      </c>
      <c r="I104" s="140" t="s">
        <v>140</v>
      </c>
      <c r="J104" s="140" t="s">
        <v>141</v>
      </c>
      <c r="K104" s="141" t="s">
        <v>142</v>
      </c>
      <c r="L104" s="140" t="s">
        <v>140</v>
      </c>
      <c r="M104" s="140" t="s">
        <v>141</v>
      </c>
      <c r="N104" s="141" t="s">
        <v>142</v>
      </c>
      <c r="O104" s="140" t="s">
        <v>140</v>
      </c>
      <c r="P104" s="140" t="s">
        <v>141</v>
      </c>
      <c r="Q104" s="141" t="s">
        <v>142</v>
      </c>
    </row>
    <row r="105" spans="1:27" ht="15" customHeight="1">
      <c r="A105" s="126"/>
      <c r="B105" s="431" t="s">
        <v>217</v>
      </c>
      <c r="C105" s="428"/>
      <c r="D105" s="428"/>
      <c r="E105" s="433"/>
      <c r="F105" s="428"/>
      <c r="G105" s="428"/>
      <c r="H105" s="433"/>
      <c r="I105" s="428"/>
      <c r="J105" s="428"/>
      <c r="K105" s="433"/>
      <c r="L105" s="428"/>
      <c r="M105" s="428"/>
      <c r="N105" s="433"/>
      <c r="O105" s="428"/>
      <c r="P105" s="428"/>
      <c r="Q105" s="433"/>
    </row>
    <row r="106" spans="1:27" ht="15" customHeight="1">
      <c r="A106" s="126"/>
      <c r="B106" s="387" t="s">
        <v>218</v>
      </c>
      <c r="C106" s="390">
        <v>291</v>
      </c>
      <c r="D106" s="277">
        <v>478</v>
      </c>
      <c r="E106" s="397">
        <v>469</v>
      </c>
      <c r="F106" s="390">
        <v>115</v>
      </c>
      <c r="G106" s="277">
        <v>140</v>
      </c>
      <c r="H106" s="397">
        <v>158</v>
      </c>
      <c r="I106" s="390">
        <v>11</v>
      </c>
      <c r="J106" s="277">
        <v>80</v>
      </c>
      <c r="K106" s="397">
        <v>59</v>
      </c>
      <c r="L106" s="390">
        <v>92</v>
      </c>
      <c r="M106" s="277">
        <v>105</v>
      </c>
      <c r="N106" s="397">
        <v>137</v>
      </c>
      <c r="O106" s="390">
        <v>509</v>
      </c>
      <c r="P106" s="277">
        <v>803</v>
      </c>
      <c r="Q106" s="397">
        <v>823</v>
      </c>
      <c r="W106" s="72"/>
      <c r="X106" s="72"/>
      <c r="Y106" s="72"/>
      <c r="Z106" s="72"/>
      <c r="AA106" s="72"/>
    </row>
    <row r="107" spans="1:27" ht="15" customHeight="1">
      <c r="A107" s="126"/>
      <c r="B107" s="387" t="s">
        <v>219</v>
      </c>
      <c r="C107" s="386">
        <v>0.16762672811059909</v>
      </c>
      <c r="D107" s="274">
        <v>0.28183962264150941</v>
      </c>
      <c r="E107" s="395">
        <v>0.24446181912952827</v>
      </c>
      <c r="F107" s="386">
        <v>0.15436241610738255</v>
      </c>
      <c r="G107" s="274">
        <v>0.19732205778717407</v>
      </c>
      <c r="H107" s="395">
        <v>0.21208053691275167</v>
      </c>
      <c r="I107" s="386">
        <v>4.1984732824427481E-2</v>
      </c>
      <c r="J107" s="274">
        <v>0.29090909090909089</v>
      </c>
      <c r="K107" s="395">
        <v>0.18437500000000001</v>
      </c>
      <c r="L107" s="414">
        <v>0.12921348314606743</v>
      </c>
      <c r="M107" s="286">
        <v>0.14218009478672985</v>
      </c>
      <c r="N107" s="420">
        <v>0.17943680419122462</v>
      </c>
      <c r="O107" s="386">
        <v>0.14732272069464544</v>
      </c>
      <c r="P107" s="274">
        <v>0.23486399532026908</v>
      </c>
      <c r="Q107" s="395">
        <v>0.21964238057112356</v>
      </c>
      <c r="R107" s="77"/>
      <c r="S107" s="77"/>
      <c r="T107" s="77"/>
      <c r="W107" s="72"/>
      <c r="X107" s="72"/>
      <c r="Y107" s="72"/>
      <c r="Z107" s="72"/>
      <c r="AA107" s="72"/>
    </row>
    <row r="108" spans="1:27" ht="15" customHeight="1">
      <c r="A108" s="126"/>
      <c r="B108" s="387" t="s">
        <v>220</v>
      </c>
      <c r="C108" s="390">
        <v>172</v>
      </c>
      <c r="D108" s="277">
        <v>299</v>
      </c>
      <c r="E108" s="397">
        <v>295</v>
      </c>
      <c r="F108" s="390">
        <v>68</v>
      </c>
      <c r="G108" s="277">
        <v>87</v>
      </c>
      <c r="H108" s="397">
        <v>112</v>
      </c>
      <c r="I108" s="390">
        <v>4</v>
      </c>
      <c r="J108" s="277">
        <v>30</v>
      </c>
      <c r="K108" s="397">
        <v>29</v>
      </c>
      <c r="L108" s="390">
        <v>47</v>
      </c>
      <c r="M108" s="277">
        <v>49</v>
      </c>
      <c r="N108" s="397">
        <v>68</v>
      </c>
      <c r="O108" s="390">
        <v>291</v>
      </c>
      <c r="P108" s="277">
        <v>465</v>
      </c>
      <c r="Q108" s="397">
        <v>504</v>
      </c>
      <c r="W108" s="72"/>
      <c r="X108" s="72"/>
      <c r="Y108" s="72"/>
      <c r="Z108" s="72"/>
      <c r="AA108" s="72"/>
    </row>
    <row r="109" spans="1:27" ht="15" customHeight="1">
      <c r="A109" s="126"/>
      <c r="B109" s="387" t="s">
        <v>221</v>
      </c>
      <c r="C109" s="386">
        <v>0.15977705527171387</v>
      </c>
      <c r="D109" s="274">
        <v>0.26900584795321636</v>
      </c>
      <c r="E109" s="395">
        <v>0.23132809773808172</v>
      </c>
      <c r="F109" s="386">
        <v>0.13963039014373715</v>
      </c>
      <c r="G109" s="274">
        <v>0.18649517684887459</v>
      </c>
      <c r="H109" s="395">
        <v>0.22535211267605634</v>
      </c>
      <c r="I109" s="386">
        <v>2.6490066225165563E-2</v>
      </c>
      <c r="J109" s="274">
        <v>0.18978112515268644</v>
      </c>
      <c r="K109" s="395">
        <v>0.16239220517415162</v>
      </c>
      <c r="L109" s="414">
        <v>0.14733542319749215</v>
      </c>
      <c r="M109" s="286">
        <v>0.14518518518518519</v>
      </c>
      <c r="N109" s="420">
        <v>0.1905535861904695</v>
      </c>
      <c r="O109" s="386">
        <v>0.14044401544401544</v>
      </c>
      <c r="P109" s="274">
        <v>0.22431259044862517</v>
      </c>
      <c r="Q109" s="395">
        <v>0.21886304124091871</v>
      </c>
      <c r="R109" s="77"/>
      <c r="S109" s="77"/>
      <c r="T109" s="77"/>
      <c r="W109" s="72"/>
      <c r="X109" s="72"/>
      <c r="Y109" s="72"/>
      <c r="Z109" s="72"/>
      <c r="AA109" s="72"/>
    </row>
    <row r="110" spans="1:27" ht="15" customHeight="1">
      <c r="A110" s="126"/>
      <c r="B110" s="387" t="s">
        <v>222</v>
      </c>
      <c r="C110" s="390">
        <v>119</v>
      </c>
      <c r="D110" s="277">
        <v>179</v>
      </c>
      <c r="E110" s="397">
        <v>174</v>
      </c>
      <c r="F110" s="390">
        <v>47</v>
      </c>
      <c r="G110" s="277">
        <v>53</v>
      </c>
      <c r="H110" s="397">
        <v>46</v>
      </c>
      <c r="I110" s="390">
        <v>7</v>
      </c>
      <c r="J110" s="277">
        <v>50</v>
      </c>
      <c r="K110" s="397">
        <v>30</v>
      </c>
      <c r="L110" s="390">
        <v>45</v>
      </c>
      <c r="M110" s="277">
        <v>56</v>
      </c>
      <c r="N110" s="397">
        <v>69</v>
      </c>
      <c r="O110" s="390">
        <v>218</v>
      </c>
      <c r="P110" s="277">
        <v>338</v>
      </c>
      <c r="Q110" s="397">
        <v>319</v>
      </c>
      <c r="W110" s="72"/>
      <c r="X110" s="72"/>
      <c r="Y110" s="72"/>
      <c r="Z110" s="72"/>
      <c r="AA110" s="72"/>
    </row>
    <row r="111" spans="1:27" ht="15" customHeight="1">
      <c r="A111" s="126"/>
      <c r="B111" s="387" t="s">
        <v>223</v>
      </c>
      <c r="C111" s="386">
        <v>0.20969162995594715</v>
      </c>
      <c r="D111" s="274">
        <v>0.30624465355004277</v>
      </c>
      <c r="E111" s="395">
        <v>0.2704992576816348</v>
      </c>
      <c r="F111" s="386">
        <v>0.18217054263565891</v>
      </c>
      <c r="G111" s="274">
        <v>0.21810699588477367</v>
      </c>
      <c r="H111" s="395">
        <v>0.18548387096774194</v>
      </c>
      <c r="I111" s="386">
        <v>1.7811704834605598E-2</v>
      </c>
      <c r="J111" s="274">
        <v>0.42763126439334775</v>
      </c>
      <c r="K111" s="395">
        <v>0.21213406873143825</v>
      </c>
      <c r="L111" s="414">
        <v>0.11450381679389313</v>
      </c>
      <c r="M111" s="286">
        <v>0.1396508728179551</v>
      </c>
      <c r="N111" s="420">
        <v>0.16968117153782783</v>
      </c>
      <c r="O111" s="386">
        <v>0.15762834417932031</v>
      </c>
      <c r="P111" s="274">
        <v>0.25111441307578009</v>
      </c>
      <c r="Q111" s="395">
        <v>0.22088506359966487</v>
      </c>
      <c r="R111" s="77"/>
      <c r="S111" s="77"/>
      <c r="T111" s="77"/>
      <c r="W111" s="72"/>
      <c r="X111" s="72"/>
      <c r="Y111" s="72"/>
      <c r="Z111" s="72"/>
      <c r="AA111" s="72"/>
    </row>
    <row r="112" spans="1:27" ht="15" customHeight="1">
      <c r="A112" s="126"/>
      <c r="B112" s="387" t="s">
        <v>224</v>
      </c>
      <c r="C112" s="390">
        <v>180</v>
      </c>
      <c r="D112" s="277">
        <v>301</v>
      </c>
      <c r="E112" s="397">
        <v>264</v>
      </c>
      <c r="F112" s="390">
        <v>80</v>
      </c>
      <c r="G112" s="277">
        <v>79</v>
      </c>
      <c r="H112" s="397">
        <v>96</v>
      </c>
      <c r="I112" s="390">
        <v>10</v>
      </c>
      <c r="J112" s="277">
        <v>46</v>
      </c>
      <c r="K112" s="397">
        <v>36</v>
      </c>
      <c r="L112" s="390">
        <v>51</v>
      </c>
      <c r="M112" s="277">
        <v>41</v>
      </c>
      <c r="N112" s="397">
        <v>63</v>
      </c>
      <c r="O112" s="390">
        <v>321</v>
      </c>
      <c r="P112" s="277">
        <v>467</v>
      </c>
      <c r="Q112" s="397">
        <v>459</v>
      </c>
      <c r="W112" s="72"/>
      <c r="X112" s="72"/>
      <c r="Y112" s="72"/>
      <c r="Z112" s="72"/>
      <c r="AA112" s="72"/>
    </row>
    <row r="113" spans="1:27" ht="15" customHeight="1">
      <c r="A113" s="126"/>
      <c r="B113" s="387" t="s">
        <v>225</v>
      </c>
      <c r="C113" s="386">
        <v>0.50632911392405067</v>
      </c>
      <c r="D113" s="274">
        <v>0.76982097186700771</v>
      </c>
      <c r="E113" s="395">
        <v>0.52234481783951303</v>
      </c>
      <c r="F113" s="386">
        <v>0.4</v>
      </c>
      <c r="G113" s="274">
        <v>0.42021276595744683</v>
      </c>
      <c r="H113" s="395">
        <v>0.44998247410635128</v>
      </c>
      <c r="I113" s="386">
        <v>0.18181818181818182</v>
      </c>
      <c r="J113" s="274">
        <v>0.73599999999999999</v>
      </c>
      <c r="K113" s="395">
        <v>0.43902439024390244</v>
      </c>
      <c r="L113" s="414">
        <v>0.36428571428571427</v>
      </c>
      <c r="M113" s="286">
        <v>0.30827067669172931</v>
      </c>
      <c r="N113" s="420">
        <v>0.45985401459854014</v>
      </c>
      <c r="O113" s="386">
        <v>0.42771485676215854</v>
      </c>
      <c r="P113" s="274">
        <v>0.60296965784377021</v>
      </c>
      <c r="Q113" s="395">
        <v>0.48952844367468662</v>
      </c>
      <c r="R113" s="77"/>
      <c r="S113" s="77"/>
      <c r="T113" s="77"/>
      <c r="W113" s="72"/>
      <c r="X113" s="72"/>
      <c r="Y113" s="72"/>
      <c r="Z113" s="72"/>
      <c r="AA113" s="72"/>
    </row>
    <row r="114" spans="1:27" ht="15" customHeight="1">
      <c r="A114" s="126"/>
      <c r="B114" s="387" t="s">
        <v>226</v>
      </c>
      <c r="C114" s="390">
        <v>109</v>
      </c>
      <c r="D114" s="277">
        <v>172</v>
      </c>
      <c r="E114" s="397">
        <v>194</v>
      </c>
      <c r="F114" s="390">
        <v>35</v>
      </c>
      <c r="G114" s="277">
        <v>59</v>
      </c>
      <c r="H114" s="397">
        <v>59</v>
      </c>
      <c r="I114" s="390">
        <v>1</v>
      </c>
      <c r="J114" s="277">
        <v>34</v>
      </c>
      <c r="K114" s="397">
        <v>22</v>
      </c>
      <c r="L114" s="390">
        <v>38</v>
      </c>
      <c r="M114" s="277">
        <v>57</v>
      </c>
      <c r="N114" s="397">
        <v>66</v>
      </c>
      <c r="O114" s="390">
        <v>183</v>
      </c>
      <c r="P114" s="277">
        <v>322</v>
      </c>
      <c r="Q114" s="397">
        <v>341</v>
      </c>
      <c r="W114" s="72"/>
      <c r="X114" s="72"/>
      <c r="Y114" s="72"/>
      <c r="Z114" s="72"/>
      <c r="AA114" s="72"/>
    </row>
    <row r="115" spans="1:27" ht="15" customHeight="1">
      <c r="A115" s="126"/>
      <c r="B115" s="387" t="s">
        <v>227</v>
      </c>
      <c r="C115" s="386">
        <v>8.3015993907083016E-2</v>
      </c>
      <c r="D115" s="274">
        <v>0.14086814086814087</v>
      </c>
      <c r="E115" s="395">
        <v>0.14828160401823495</v>
      </c>
      <c r="F115" s="386">
        <v>6.7632850241545889E-2</v>
      </c>
      <c r="G115" s="274">
        <v>0.1205311542390194</v>
      </c>
      <c r="H115" s="395">
        <v>0.11989297292143401</v>
      </c>
      <c r="I115" s="386">
        <v>4.9019607843137254E-3</v>
      </c>
      <c r="J115" s="274">
        <v>0.16306954436450841</v>
      </c>
      <c r="K115" s="395">
        <v>9.5444685466377438E-2</v>
      </c>
      <c r="L115" s="414">
        <v>7.2866730584851394E-2</v>
      </c>
      <c r="M115" s="286">
        <v>0.10448746150461945</v>
      </c>
      <c r="N115" s="420">
        <v>0.11881188118811881</v>
      </c>
      <c r="O115" s="386">
        <v>7.1596244131455405E-2</v>
      </c>
      <c r="P115" s="274">
        <v>0.13065530533576791</v>
      </c>
      <c r="Q115" s="395">
        <v>0.13183685673096132</v>
      </c>
      <c r="R115" s="77"/>
      <c r="S115" s="77"/>
      <c r="T115" s="77"/>
      <c r="W115" s="72"/>
      <c r="X115" s="72"/>
      <c r="Y115" s="72"/>
      <c r="Z115" s="72"/>
      <c r="AA115" s="72"/>
    </row>
    <row r="116" spans="1:27" ht="15" customHeight="1">
      <c r="A116" s="126"/>
      <c r="B116" s="387" t="s">
        <v>228</v>
      </c>
      <c r="C116" s="390">
        <v>2</v>
      </c>
      <c r="D116" s="277">
        <v>5</v>
      </c>
      <c r="E116" s="397">
        <v>11</v>
      </c>
      <c r="F116" s="390">
        <v>0</v>
      </c>
      <c r="G116" s="277">
        <v>2</v>
      </c>
      <c r="H116" s="397">
        <v>3</v>
      </c>
      <c r="I116" s="390">
        <v>0</v>
      </c>
      <c r="J116" s="277">
        <v>0</v>
      </c>
      <c r="K116" s="397">
        <v>0</v>
      </c>
      <c r="L116" s="390">
        <v>3</v>
      </c>
      <c r="M116" s="277">
        <v>7</v>
      </c>
      <c r="N116" s="397">
        <v>8</v>
      </c>
      <c r="O116" s="390">
        <v>5</v>
      </c>
      <c r="P116" s="277">
        <v>14</v>
      </c>
      <c r="Q116" s="397">
        <v>22</v>
      </c>
      <c r="W116" s="72"/>
      <c r="X116" s="72"/>
      <c r="Y116" s="72"/>
      <c r="Z116" s="72"/>
      <c r="AA116" s="72"/>
    </row>
    <row r="117" spans="1:27" ht="15" customHeight="1">
      <c r="A117" s="126"/>
      <c r="B117" s="387" t="s">
        <v>229</v>
      </c>
      <c r="C117" s="386">
        <v>2.9629629629629631E-2</v>
      </c>
      <c r="D117" s="274">
        <v>5.9523809523809521E-2</v>
      </c>
      <c r="E117" s="395">
        <v>0.10499659101977209</v>
      </c>
      <c r="F117" s="386">
        <v>0</v>
      </c>
      <c r="G117" s="274">
        <v>6.25E-2</v>
      </c>
      <c r="H117" s="395">
        <v>7.5848007414272473E-2</v>
      </c>
      <c r="I117" s="386">
        <v>0</v>
      </c>
      <c r="J117" s="274">
        <v>0</v>
      </c>
      <c r="K117" s="395">
        <v>0</v>
      </c>
      <c r="L117" s="414">
        <v>5.9405940594059403E-2</v>
      </c>
      <c r="M117" s="286">
        <v>0.11670556852284093</v>
      </c>
      <c r="N117" s="420">
        <v>0.11267605633802817</v>
      </c>
      <c r="O117" s="386">
        <v>3.3670033670033669E-2</v>
      </c>
      <c r="P117" s="274">
        <v>7.7777777777777779E-2</v>
      </c>
      <c r="Q117" s="395">
        <v>9.8728711482856571E-2</v>
      </c>
      <c r="R117" s="77"/>
      <c r="S117" s="77"/>
      <c r="T117" s="77"/>
      <c r="W117" s="72"/>
      <c r="X117" s="72"/>
      <c r="Y117" s="72"/>
      <c r="Z117" s="72"/>
      <c r="AA117" s="72"/>
    </row>
    <row r="118" spans="1:27" ht="30" customHeight="1">
      <c r="A118" s="126"/>
      <c r="B118" s="431" t="s">
        <v>230</v>
      </c>
      <c r="C118" s="428"/>
      <c r="D118" s="428"/>
      <c r="E118" s="433"/>
      <c r="F118" s="428"/>
      <c r="G118" s="428"/>
      <c r="H118" s="433"/>
      <c r="I118" s="428"/>
      <c r="J118" s="428"/>
      <c r="K118" s="433"/>
      <c r="L118" s="428"/>
      <c r="M118" s="428"/>
      <c r="N118" s="433"/>
      <c r="O118" s="428"/>
      <c r="P118" s="428"/>
      <c r="Q118" s="433"/>
      <c r="W118" s="72"/>
      <c r="X118" s="72"/>
      <c r="Y118" s="72"/>
      <c r="Z118" s="72"/>
      <c r="AA118" s="72"/>
    </row>
    <row r="119" spans="1:27" ht="15" customHeight="1">
      <c r="A119" s="126"/>
      <c r="B119" s="432" t="s">
        <v>231</v>
      </c>
      <c r="C119" s="242">
        <v>599</v>
      </c>
      <c r="D119" s="240">
        <v>638</v>
      </c>
      <c r="E119" s="385">
        <v>595</v>
      </c>
      <c r="F119" s="242">
        <v>183</v>
      </c>
      <c r="G119" s="240">
        <v>170</v>
      </c>
      <c r="H119" s="385">
        <v>197</v>
      </c>
      <c r="I119" s="242">
        <v>67</v>
      </c>
      <c r="J119" s="240">
        <v>83</v>
      </c>
      <c r="K119" s="385">
        <v>85</v>
      </c>
      <c r="L119" s="242">
        <v>96</v>
      </c>
      <c r="M119" s="240">
        <v>125</v>
      </c>
      <c r="N119" s="385">
        <v>13</v>
      </c>
      <c r="O119" s="242">
        <v>945</v>
      </c>
      <c r="P119" s="240">
        <v>1016</v>
      </c>
      <c r="Q119" s="385">
        <v>890</v>
      </c>
      <c r="W119" s="72"/>
      <c r="X119" s="72"/>
      <c r="Y119" s="72"/>
      <c r="Z119" s="72"/>
      <c r="AA119" s="72"/>
    </row>
    <row r="120" spans="1:27" ht="15" customHeight="1">
      <c r="A120" s="126"/>
      <c r="B120" s="431" t="s">
        <v>232</v>
      </c>
      <c r="C120" s="428"/>
      <c r="D120" s="428"/>
      <c r="E120" s="433"/>
      <c r="F120" s="428"/>
      <c r="G120" s="428"/>
      <c r="H120" s="433"/>
      <c r="I120" s="428"/>
      <c r="J120" s="428"/>
      <c r="K120" s="433"/>
      <c r="L120" s="428"/>
      <c r="M120" s="428"/>
      <c r="N120" s="433"/>
      <c r="O120" s="428"/>
      <c r="P120" s="428"/>
      <c r="Q120" s="433"/>
      <c r="W120" s="72"/>
      <c r="X120" s="72"/>
      <c r="Y120" s="72"/>
      <c r="Z120" s="72"/>
      <c r="AA120" s="72"/>
    </row>
    <row r="121" spans="1:27" ht="15" customHeight="1">
      <c r="A121" s="126"/>
      <c r="B121" s="418" t="s">
        <v>233</v>
      </c>
      <c r="C121" s="430">
        <v>9.1455938697318011</v>
      </c>
      <c r="D121" s="285">
        <v>8.4605597964376589</v>
      </c>
      <c r="E121" s="426">
        <v>8.0462215700660309</v>
      </c>
      <c r="F121" s="430">
        <v>8.7596566523605155</v>
      </c>
      <c r="G121" s="285">
        <v>8.7387580299785874</v>
      </c>
      <c r="H121" s="426">
        <v>7.9772727272727275</v>
      </c>
      <c r="I121" s="430">
        <v>4.5136986301369859</v>
      </c>
      <c r="J121" s="285">
        <v>4.615384615384615</v>
      </c>
      <c r="K121" s="426">
        <v>4.8716577540106956</v>
      </c>
      <c r="L121" s="430">
        <v>4.0470269050939214</v>
      </c>
      <c r="M121" s="285">
        <v>5.2214076246334313</v>
      </c>
      <c r="N121" s="426">
        <v>5.4151336898395721</v>
      </c>
      <c r="O121" s="430">
        <v>7.8596517519102358</v>
      </c>
      <c r="P121" s="285">
        <v>7.7070964749536177</v>
      </c>
      <c r="Q121" s="426">
        <v>7.38795269168026</v>
      </c>
      <c r="W121" s="72"/>
      <c r="X121" s="72"/>
      <c r="Y121" s="72"/>
      <c r="Z121" s="72"/>
      <c r="AA121" s="72"/>
    </row>
    <row r="122" spans="1:27" ht="15" customHeight="1">
      <c r="A122" s="126"/>
      <c r="B122" s="418" t="s">
        <v>234</v>
      </c>
      <c r="C122" s="430">
        <v>7.9640933572710955</v>
      </c>
      <c r="D122" s="285">
        <v>7.4901960784313726</v>
      </c>
      <c r="E122" s="426">
        <v>7.2251461988304095</v>
      </c>
      <c r="F122" s="430">
        <v>8.0966386554621845</v>
      </c>
      <c r="G122" s="285">
        <v>8.0322580645161299</v>
      </c>
      <c r="H122" s="426">
        <v>8.0526315789473681</v>
      </c>
      <c r="I122" s="430">
        <v>3.96</v>
      </c>
      <c r="J122" s="285">
        <v>3.2592592592592591</v>
      </c>
      <c r="K122" s="426">
        <v>3.6351351351351351</v>
      </c>
      <c r="L122" s="430">
        <v>4.5270723783367384</v>
      </c>
      <c r="M122" s="285">
        <v>5.4058524173027989</v>
      </c>
      <c r="N122" s="426">
        <v>5.7281622911694523</v>
      </c>
      <c r="O122" s="430">
        <v>6.6031998487267831</v>
      </c>
      <c r="P122" s="285">
        <v>6.5760086455331415</v>
      </c>
      <c r="Q122" s="426">
        <v>6.583789192795197</v>
      </c>
      <c r="W122" s="72"/>
      <c r="X122" s="72"/>
      <c r="Y122" s="72"/>
      <c r="Z122" s="72"/>
      <c r="AA122" s="72"/>
    </row>
    <row r="123" spans="1:27" ht="15" customHeight="1">
      <c r="A123" s="126"/>
      <c r="B123" s="418" t="s">
        <v>235</v>
      </c>
      <c r="C123" s="430">
        <v>12.25</v>
      </c>
      <c r="D123" s="285">
        <v>13.25</v>
      </c>
      <c r="E123" s="426">
        <v>11.875</v>
      </c>
      <c r="F123" s="430">
        <v>15.666666666666666</v>
      </c>
      <c r="G123" s="285">
        <v>12.5</v>
      </c>
      <c r="H123" s="426">
        <v>13.25</v>
      </c>
      <c r="I123" s="430">
        <v>0</v>
      </c>
      <c r="J123" s="285">
        <v>6</v>
      </c>
      <c r="K123" s="426">
        <v>7</v>
      </c>
      <c r="L123" s="430">
        <v>12.81</v>
      </c>
      <c r="M123" s="285">
        <v>18.666666666666668</v>
      </c>
      <c r="N123" s="426">
        <v>21.666666666666668</v>
      </c>
      <c r="O123" s="430">
        <v>13.066666666666666</v>
      </c>
      <c r="P123" s="285">
        <v>13.625</v>
      </c>
      <c r="Q123" s="426">
        <v>14.2</v>
      </c>
      <c r="W123" s="72"/>
      <c r="X123" s="72"/>
      <c r="Y123" s="72"/>
      <c r="Z123" s="72"/>
      <c r="AA123" s="72"/>
    </row>
    <row r="124" spans="1:27" ht="15" customHeight="1">
      <c r="A124" s="126"/>
      <c r="B124" s="418" t="s">
        <v>236</v>
      </c>
      <c r="C124" s="430">
        <v>10.333333333333334</v>
      </c>
      <c r="D124" s="285">
        <v>10.7</v>
      </c>
      <c r="E124" s="426">
        <v>11.538461538461538</v>
      </c>
      <c r="F124" s="430">
        <v>14.857142857142858</v>
      </c>
      <c r="G124" s="285">
        <v>15.833333333333334</v>
      </c>
      <c r="H124" s="426">
        <v>16.8</v>
      </c>
      <c r="I124" s="430">
        <v>13</v>
      </c>
      <c r="J124" s="285">
        <v>14</v>
      </c>
      <c r="K124" s="426">
        <v>15</v>
      </c>
      <c r="L124" s="430">
        <v>17.8</v>
      </c>
      <c r="M124" s="285">
        <v>13.333333333333334</v>
      </c>
      <c r="N124" s="426">
        <v>9.75</v>
      </c>
      <c r="O124" s="430">
        <v>13.2</v>
      </c>
      <c r="P124" s="285">
        <v>12.615384615384615</v>
      </c>
      <c r="Q124" s="426">
        <v>12.285714285714286</v>
      </c>
      <c r="W124" s="72"/>
      <c r="X124" s="72"/>
      <c r="Y124" s="72"/>
      <c r="Z124" s="72"/>
      <c r="AA124" s="72"/>
    </row>
    <row r="125" spans="1:27" ht="15" customHeight="1">
      <c r="A125" s="126"/>
      <c r="B125" s="431" t="s">
        <v>237</v>
      </c>
      <c r="C125" s="428"/>
      <c r="D125" s="428"/>
      <c r="E125" s="433"/>
      <c r="F125" s="428"/>
      <c r="G125" s="428"/>
      <c r="H125" s="433"/>
      <c r="I125" s="428"/>
      <c r="J125" s="428"/>
      <c r="K125" s="433"/>
      <c r="L125" s="428"/>
      <c r="M125" s="428"/>
      <c r="N125" s="433"/>
      <c r="O125" s="428"/>
      <c r="P125" s="428"/>
      <c r="Q125" s="433"/>
      <c r="W125" s="72"/>
      <c r="X125" s="72"/>
      <c r="Y125" s="72"/>
      <c r="Z125" s="72"/>
      <c r="AA125" s="72"/>
    </row>
    <row r="126" spans="1:27" ht="15" customHeight="1">
      <c r="A126" s="126"/>
      <c r="B126" s="387" t="s">
        <v>218</v>
      </c>
      <c r="C126" s="390">
        <v>238</v>
      </c>
      <c r="D126" s="277">
        <v>188</v>
      </c>
      <c r="E126" s="397">
        <v>119</v>
      </c>
      <c r="F126" s="390">
        <v>103</v>
      </c>
      <c r="G126" s="277">
        <v>92</v>
      </c>
      <c r="H126" s="397">
        <v>67</v>
      </c>
      <c r="I126" s="390">
        <v>16</v>
      </c>
      <c r="J126" s="277">
        <v>17</v>
      </c>
      <c r="K126" s="397">
        <v>18</v>
      </c>
      <c r="L126" s="390">
        <v>69</v>
      </c>
      <c r="M126" s="277">
        <v>71</v>
      </c>
      <c r="N126" s="397">
        <v>113</v>
      </c>
      <c r="O126" s="390">
        <v>426</v>
      </c>
      <c r="P126" s="277">
        <v>368</v>
      </c>
      <c r="Q126" s="397">
        <v>317</v>
      </c>
      <c r="W126" s="72"/>
      <c r="X126" s="72"/>
      <c r="Y126" s="72"/>
      <c r="Z126" s="72"/>
      <c r="AA126" s="72"/>
    </row>
    <row r="127" spans="1:27" ht="15" customHeight="1">
      <c r="A127" s="126"/>
      <c r="B127" s="387" t="s">
        <v>219</v>
      </c>
      <c r="C127" s="386">
        <v>0.13709677419354838</v>
      </c>
      <c r="D127" s="274">
        <v>0.11084905660377359</v>
      </c>
      <c r="E127" s="395">
        <v>6.2027625749283291E-2</v>
      </c>
      <c r="F127" s="386">
        <v>0.13825503355704699</v>
      </c>
      <c r="G127" s="274">
        <v>0.12966878083157152</v>
      </c>
      <c r="H127" s="395">
        <v>8.9932885906040275E-2</v>
      </c>
      <c r="I127" s="386">
        <v>6.1068702290076333E-2</v>
      </c>
      <c r="J127" s="274">
        <v>6.1818181818181821E-2</v>
      </c>
      <c r="K127" s="395">
        <v>5.6250000000000001E-2</v>
      </c>
      <c r="L127" s="414">
        <v>9.6910112359550563E-2</v>
      </c>
      <c r="M127" s="274">
        <v>9.6140825998645901E-2</v>
      </c>
      <c r="N127" s="395">
        <v>0.14800261951538965</v>
      </c>
      <c r="O127" s="386">
        <v>0.12329956584659914</v>
      </c>
      <c r="P127" s="274">
        <v>0.10763381105586428</v>
      </c>
      <c r="Q127" s="395">
        <v>8.4601014144649059E-2</v>
      </c>
      <c r="W127" s="72"/>
      <c r="X127" s="72"/>
      <c r="Y127" s="72"/>
      <c r="Z127" s="72"/>
      <c r="AA127" s="72"/>
    </row>
    <row r="128" spans="1:27" ht="15.75" customHeight="1">
      <c r="A128" s="126"/>
      <c r="B128" s="387" t="s">
        <v>220</v>
      </c>
      <c r="C128" s="390">
        <v>160</v>
      </c>
      <c r="D128" s="277">
        <v>110</v>
      </c>
      <c r="E128" s="397">
        <v>67</v>
      </c>
      <c r="F128" s="390">
        <v>64</v>
      </c>
      <c r="G128" s="277">
        <v>69</v>
      </c>
      <c r="H128" s="397">
        <v>38</v>
      </c>
      <c r="I128" s="390">
        <v>9</v>
      </c>
      <c r="J128" s="277">
        <v>6</v>
      </c>
      <c r="K128" s="397">
        <v>11</v>
      </c>
      <c r="L128" s="390">
        <v>31</v>
      </c>
      <c r="M128" s="277">
        <v>33</v>
      </c>
      <c r="N128" s="397">
        <v>55</v>
      </c>
      <c r="O128" s="390">
        <v>264</v>
      </c>
      <c r="P128" s="277">
        <v>218</v>
      </c>
      <c r="Q128" s="397">
        <v>171</v>
      </c>
      <c r="W128" s="72"/>
      <c r="X128" s="72"/>
      <c r="Y128" s="72"/>
      <c r="Z128" s="72"/>
      <c r="AA128" s="72"/>
    </row>
    <row r="129" spans="1:27" ht="15" customHeight="1">
      <c r="A129" s="126"/>
      <c r="B129" s="387" t="s">
        <v>221</v>
      </c>
      <c r="C129" s="386">
        <v>0.14349775784753363</v>
      </c>
      <c r="D129" s="274">
        <v>9.8965362123256864E-2</v>
      </c>
      <c r="E129" s="395">
        <v>5.2538923893055846E-2</v>
      </c>
      <c r="F129" s="386">
        <v>0.13141683778234087</v>
      </c>
      <c r="G129" s="274">
        <v>0.14790996784565916</v>
      </c>
      <c r="H129" s="395">
        <v>7.6458752515090544E-2</v>
      </c>
      <c r="I129" s="386">
        <v>5.9602649006622516E-2</v>
      </c>
      <c r="J129" s="274">
        <v>3.7956225030537284E-2</v>
      </c>
      <c r="K129" s="395">
        <v>6.159704334191958E-2</v>
      </c>
      <c r="L129" s="414">
        <v>9.7178683385579931E-2</v>
      </c>
      <c r="M129" s="274">
        <v>9.7777777777777783E-2</v>
      </c>
      <c r="N129" s="395">
        <v>0.15412422412464447</v>
      </c>
      <c r="O129" s="386">
        <v>0.12741312741312741</v>
      </c>
      <c r="P129" s="274">
        <v>0.10516160154365653</v>
      </c>
      <c r="Q129" s="395">
        <v>7.4257103278168896E-2</v>
      </c>
      <c r="W129" s="72"/>
      <c r="X129" s="72"/>
      <c r="Y129" s="72"/>
      <c r="Z129" s="72"/>
      <c r="AA129" s="72"/>
    </row>
    <row r="130" spans="1:27" ht="15" customHeight="1">
      <c r="A130" s="126"/>
      <c r="B130" s="387" t="s">
        <v>222</v>
      </c>
      <c r="C130" s="390">
        <v>78</v>
      </c>
      <c r="D130" s="277">
        <v>78</v>
      </c>
      <c r="E130" s="397">
        <v>52</v>
      </c>
      <c r="F130" s="390">
        <v>39</v>
      </c>
      <c r="G130" s="277">
        <v>23</v>
      </c>
      <c r="H130" s="397">
        <v>29</v>
      </c>
      <c r="I130" s="390">
        <v>7</v>
      </c>
      <c r="J130" s="277">
        <v>11</v>
      </c>
      <c r="K130" s="397">
        <v>7</v>
      </c>
      <c r="L130" s="390">
        <v>38</v>
      </c>
      <c r="M130" s="277">
        <v>38</v>
      </c>
      <c r="N130" s="397">
        <v>58</v>
      </c>
      <c r="O130" s="390">
        <v>162</v>
      </c>
      <c r="P130" s="277">
        <v>150</v>
      </c>
      <c r="Q130" s="397">
        <v>146</v>
      </c>
      <c r="W130" s="72"/>
      <c r="X130" s="72"/>
      <c r="Y130" s="72"/>
      <c r="Z130" s="72"/>
      <c r="AA130" s="72"/>
    </row>
    <row r="131" spans="1:27" ht="15" customHeight="1">
      <c r="A131" s="126"/>
      <c r="B131" s="387" t="s">
        <v>223</v>
      </c>
      <c r="C131" s="386">
        <v>0.12560386473429952</v>
      </c>
      <c r="D131" s="274">
        <v>0.15087040618955513</v>
      </c>
      <c r="E131" s="395">
        <v>9.420289855072464E-2</v>
      </c>
      <c r="F131" s="386">
        <v>0.15116279069767441</v>
      </c>
      <c r="G131" s="274">
        <v>0.1029082774049217</v>
      </c>
      <c r="H131" s="395">
        <v>0.13615023474178403</v>
      </c>
      <c r="I131" s="386">
        <v>6.3063063063063057E-2</v>
      </c>
      <c r="J131" s="274">
        <v>0.10138248847926268</v>
      </c>
      <c r="K131" s="395">
        <v>5.3639846743295021E-2</v>
      </c>
      <c r="L131" s="414">
        <v>9.6692111959287536E-2</v>
      </c>
      <c r="M131" s="274">
        <v>0.10719322990126939</v>
      </c>
      <c r="N131" s="395">
        <v>0.16384180790960451</v>
      </c>
      <c r="O131" s="386">
        <v>0.11713665943600868</v>
      </c>
      <c r="P131" s="274">
        <v>0.12463647694225176</v>
      </c>
      <c r="Q131" s="395">
        <v>0.11684673869547819</v>
      </c>
      <c r="W131" s="72"/>
      <c r="X131" s="72"/>
      <c r="Y131" s="72"/>
      <c r="Z131" s="72"/>
      <c r="AA131" s="72"/>
    </row>
    <row r="132" spans="1:27" ht="15" customHeight="1">
      <c r="A132" s="126"/>
      <c r="B132" s="387" t="s">
        <v>224</v>
      </c>
      <c r="C132" s="390">
        <v>59</v>
      </c>
      <c r="D132" s="277">
        <v>56</v>
      </c>
      <c r="E132" s="397">
        <v>38</v>
      </c>
      <c r="F132" s="390">
        <v>29</v>
      </c>
      <c r="G132" s="277">
        <v>25</v>
      </c>
      <c r="H132" s="397">
        <v>18</v>
      </c>
      <c r="I132" s="390">
        <v>5</v>
      </c>
      <c r="J132" s="277">
        <v>5</v>
      </c>
      <c r="K132" s="397">
        <v>5</v>
      </c>
      <c r="L132" s="390">
        <v>15</v>
      </c>
      <c r="M132" s="277">
        <v>13</v>
      </c>
      <c r="N132" s="397">
        <v>20</v>
      </c>
      <c r="O132" s="390">
        <v>108</v>
      </c>
      <c r="P132" s="277">
        <v>99</v>
      </c>
      <c r="Q132" s="397">
        <v>81</v>
      </c>
      <c r="W132" s="72"/>
      <c r="X132" s="72"/>
      <c r="Y132" s="72"/>
      <c r="Z132" s="72"/>
      <c r="AA132" s="72"/>
    </row>
    <row r="133" spans="1:27" ht="15" customHeight="1">
      <c r="A133" s="126"/>
      <c r="B133" s="387" t="s">
        <v>225</v>
      </c>
      <c r="C133" s="386">
        <v>0.16596343178621659</v>
      </c>
      <c r="D133" s="274">
        <v>0.14322250639386189</v>
      </c>
      <c r="E133" s="395">
        <v>7.5185996507202632E-2</v>
      </c>
      <c r="F133" s="386">
        <v>0.14499999999999999</v>
      </c>
      <c r="G133" s="274">
        <v>0.13297872340425532</v>
      </c>
      <c r="H133" s="395">
        <v>8.4371713894940872E-2</v>
      </c>
      <c r="I133" s="386">
        <v>9.0909090909090912E-2</v>
      </c>
      <c r="J133" s="274">
        <v>0.08</v>
      </c>
      <c r="K133" s="395">
        <v>6.097560975609756E-2</v>
      </c>
      <c r="L133" s="414">
        <v>0.10714285714285714</v>
      </c>
      <c r="M133" s="274">
        <v>9.7744360902255634E-2</v>
      </c>
      <c r="N133" s="395">
        <v>0.145985401459854</v>
      </c>
      <c r="O133" s="386">
        <v>0.14390406395736177</v>
      </c>
      <c r="P133" s="274">
        <v>0.12782440284054228</v>
      </c>
      <c r="Q133" s="395">
        <v>8.6387372413179994E-2</v>
      </c>
      <c r="W133" s="72"/>
      <c r="X133" s="72"/>
      <c r="Y133" s="72"/>
      <c r="Z133" s="72"/>
      <c r="AA133" s="72"/>
    </row>
    <row r="134" spans="1:27" ht="15" customHeight="1">
      <c r="A134" s="126"/>
      <c r="B134" s="387" t="s">
        <v>226</v>
      </c>
      <c r="C134" s="390">
        <v>172</v>
      </c>
      <c r="D134" s="277">
        <v>125</v>
      </c>
      <c r="E134" s="397">
        <v>76</v>
      </c>
      <c r="F134" s="390">
        <v>73</v>
      </c>
      <c r="G134" s="277">
        <v>67</v>
      </c>
      <c r="H134" s="397">
        <v>48</v>
      </c>
      <c r="I134" s="390">
        <v>11</v>
      </c>
      <c r="J134" s="277">
        <v>12</v>
      </c>
      <c r="K134" s="397">
        <v>13</v>
      </c>
      <c r="L134" s="390">
        <v>49</v>
      </c>
      <c r="M134" s="277">
        <v>53</v>
      </c>
      <c r="N134" s="397">
        <v>86</v>
      </c>
      <c r="O134" s="390">
        <v>305</v>
      </c>
      <c r="P134" s="277">
        <v>257</v>
      </c>
      <c r="Q134" s="397">
        <v>223</v>
      </c>
      <c r="W134" s="72"/>
      <c r="X134" s="72"/>
      <c r="Y134" s="72"/>
      <c r="Z134" s="72"/>
      <c r="AA134" s="72"/>
    </row>
    <row r="135" spans="1:27" ht="15" customHeight="1">
      <c r="A135" s="126"/>
      <c r="B135" s="387" t="s">
        <v>227</v>
      </c>
      <c r="C135" s="386">
        <v>0.13099771515613101</v>
      </c>
      <c r="D135" s="274">
        <v>0.10237510237510238</v>
      </c>
      <c r="E135" s="395">
        <v>5.8089700543226055E-2</v>
      </c>
      <c r="F135" s="386">
        <v>0.14106280193236714</v>
      </c>
      <c r="G135" s="274">
        <v>0.13687436159346272</v>
      </c>
      <c r="H135" s="395">
        <v>9.754004576659038E-2</v>
      </c>
      <c r="I135" s="386">
        <v>5.3921568627450983E-2</v>
      </c>
      <c r="J135" s="274">
        <v>5.7553956834532377E-2</v>
      </c>
      <c r="K135" s="395">
        <v>5.6399132321041212E-2</v>
      </c>
      <c r="L135" s="414">
        <v>9.3959731543624164E-2</v>
      </c>
      <c r="M135" s="274">
        <v>9.7155008065698781E-2</v>
      </c>
      <c r="N135" s="395">
        <v>0.1548154815481548</v>
      </c>
      <c r="O135" s="386">
        <v>0.11932707355242567</v>
      </c>
      <c r="P135" s="274">
        <v>0.10428078717792656</v>
      </c>
      <c r="Q135" s="395">
        <v>8.6215891645174125E-2</v>
      </c>
      <c r="W135" s="72"/>
      <c r="X135" s="72"/>
      <c r="Y135" s="72"/>
      <c r="Z135" s="72"/>
      <c r="AA135" s="72"/>
    </row>
    <row r="136" spans="1:27" ht="15" customHeight="1">
      <c r="A136" s="126"/>
      <c r="B136" s="387" t="s">
        <v>228</v>
      </c>
      <c r="C136" s="390">
        <v>7</v>
      </c>
      <c r="D136" s="277">
        <v>7</v>
      </c>
      <c r="E136" s="397">
        <v>5</v>
      </c>
      <c r="F136" s="390">
        <v>1</v>
      </c>
      <c r="G136" s="277">
        <v>0</v>
      </c>
      <c r="H136" s="397">
        <v>1</v>
      </c>
      <c r="I136" s="390">
        <v>0</v>
      </c>
      <c r="J136" s="277">
        <v>0</v>
      </c>
      <c r="K136" s="397">
        <v>0</v>
      </c>
      <c r="L136" s="390">
        <v>5</v>
      </c>
      <c r="M136" s="277">
        <v>5</v>
      </c>
      <c r="N136" s="397">
        <v>7</v>
      </c>
      <c r="O136" s="390">
        <v>13</v>
      </c>
      <c r="P136" s="277">
        <v>12</v>
      </c>
      <c r="Q136" s="397">
        <v>13</v>
      </c>
      <c r="W136" s="72"/>
      <c r="X136" s="72"/>
      <c r="Y136" s="72"/>
      <c r="Z136" s="72"/>
      <c r="AA136" s="72"/>
    </row>
    <row r="137" spans="1:27" ht="15" customHeight="1">
      <c r="A137" s="126"/>
      <c r="B137" s="387" t="s">
        <v>229</v>
      </c>
      <c r="C137" s="386">
        <v>0.1037037037037037</v>
      </c>
      <c r="D137" s="274">
        <v>8.3333333333333329E-2</v>
      </c>
      <c r="E137" s="395">
        <v>4.7725723190805494E-2</v>
      </c>
      <c r="F137" s="386">
        <v>3.6363636363636362E-2</v>
      </c>
      <c r="G137" s="274">
        <v>0</v>
      </c>
      <c r="H137" s="395">
        <v>2.5282669138090824E-2</v>
      </c>
      <c r="I137" s="386">
        <v>0</v>
      </c>
      <c r="J137" s="274">
        <v>0</v>
      </c>
      <c r="K137" s="395">
        <v>0</v>
      </c>
      <c r="L137" s="414">
        <v>9.9009900990099015E-2</v>
      </c>
      <c r="M137" s="274">
        <v>8.3361120373457817E-2</v>
      </c>
      <c r="N137" s="395">
        <v>9.8591549295774641E-2</v>
      </c>
      <c r="O137" s="386">
        <v>8.7542087542087546E-2</v>
      </c>
      <c r="P137" s="274">
        <v>6.6666666666666666E-2</v>
      </c>
      <c r="Q137" s="395">
        <v>5.8339693148960703E-2</v>
      </c>
      <c r="W137" s="72"/>
      <c r="X137" s="72"/>
      <c r="Y137" s="72"/>
      <c r="Z137" s="72"/>
      <c r="AA137" s="72"/>
    </row>
    <row r="138" spans="1:27" ht="15" customHeight="1">
      <c r="A138" s="126"/>
      <c r="B138" s="151"/>
      <c r="C138" s="160"/>
      <c r="D138" s="160"/>
      <c r="E138" s="160"/>
      <c r="F138" s="160"/>
      <c r="G138" s="160"/>
      <c r="H138" s="160"/>
      <c r="I138" s="160"/>
      <c r="J138" s="160"/>
      <c r="K138" s="160"/>
      <c r="L138" s="160"/>
      <c r="M138" s="160"/>
      <c r="N138" s="160"/>
      <c r="O138" s="164"/>
      <c r="P138" s="164"/>
      <c r="Q138" s="164"/>
      <c r="W138" s="72"/>
      <c r="X138" s="72"/>
      <c r="Y138" s="72"/>
      <c r="Z138" s="72"/>
      <c r="AA138" s="72"/>
    </row>
    <row r="139" spans="1:27" ht="15" customHeight="1">
      <c r="A139" s="126"/>
      <c r="B139" s="163" t="s">
        <v>150</v>
      </c>
      <c r="C139" s="906" t="s">
        <v>184</v>
      </c>
      <c r="D139" s="906"/>
      <c r="E139" s="906"/>
      <c r="F139" s="906"/>
      <c r="G139" s="906"/>
      <c r="H139" s="906"/>
      <c r="I139" s="906"/>
      <c r="J139" s="906"/>
      <c r="K139" s="906"/>
      <c r="L139" s="906"/>
      <c r="M139" s="906"/>
      <c r="N139" s="906"/>
      <c r="O139" s="906"/>
      <c r="P139" s="906"/>
      <c r="Q139" s="906"/>
      <c r="R139" s="56"/>
      <c r="S139" s="56"/>
      <c r="T139" s="56"/>
      <c r="U139" s="56"/>
      <c r="V139" s="56"/>
      <c r="W139" s="56"/>
      <c r="X139" s="56"/>
      <c r="Y139" s="56"/>
      <c r="Z139" s="56"/>
      <c r="AA139" s="56"/>
    </row>
    <row r="140" spans="1:27" ht="15" customHeight="1">
      <c r="A140" s="126"/>
      <c r="B140" s="163" t="s">
        <v>152</v>
      </c>
      <c r="C140" s="906" t="s">
        <v>30</v>
      </c>
      <c r="D140" s="906"/>
      <c r="E140" s="906"/>
      <c r="F140" s="906"/>
      <c r="G140" s="906"/>
      <c r="H140" s="906"/>
      <c r="I140" s="906"/>
      <c r="J140" s="906"/>
      <c r="K140" s="906"/>
      <c r="L140" s="906"/>
      <c r="M140" s="906"/>
      <c r="N140" s="906"/>
      <c r="O140" s="906"/>
      <c r="P140" s="906"/>
      <c r="Q140" s="906"/>
      <c r="R140" s="28"/>
      <c r="V140" s="28"/>
    </row>
    <row r="141" spans="1:27" ht="78" customHeight="1">
      <c r="A141" s="126"/>
      <c r="B141" s="165" t="s">
        <v>166</v>
      </c>
      <c r="C141" s="906" t="s">
        <v>238</v>
      </c>
      <c r="D141" s="906"/>
      <c r="E141" s="906"/>
      <c r="F141" s="906"/>
      <c r="G141" s="906"/>
      <c r="H141" s="906"/>
      <c r="I141" s="906"/>
      <c r="J141" s="906"/>
      <c r="K141" s="906"/>
      <c r="L141" s="906"/>
      <c r="M141" s="906"/>
      <c r="N141" s="906"/>
      <c r="O141" s="906"/>
      <c r="P141" s="906"/>
      <c r="Q141" s="906"/>
      <c r="R141" s="28"/>
      <c r="V141" s="28"/>
    </row>
    <row r="142" spans="1:27">
      <c r="A142" s="126"/>
      <c r="B142" s="29"/>
      <c r="C142" s="23"/>
      <c r="D142" s="23"/>
      <c r="E142" s="23"/>
      <c r="F142" s="23"/>
      <c r="G142" s="23"/>
      <c r="H142" s="23"/>
      <c r="I142" s="23"/>
      <c r="J142" s="23"/>
      <c r="K142" s="23"/>
      <c r="L142" s="23"/>
      <c r="M142" s="23"/>
      <c r="N142" s="23"/>
      <c r="O142" s="23"/>
      <c r="P142" s="23"/>
      <c r="Q142" s="23"/>
      <c r="R142" s="23"/>
      <c r="S142" s="23"/>
      <c r="T142" s="23"/>
      <c r="U142" s="23"/>
      <c r="V142" s="23"/>
    </row>
    <row r="143" spans="1:27" s="96" customFormat="1" ht="20.100000000000001" customHeight="1">
      <c r="A143" s="126"/>
      <c r="B143" s="915" t="s">
        <v>46</v>
      </c>
      <c r="C143" s="916"/>
      <c r="D143" s="916"/>
      <c r="E143" s="916"/>
      <c r="F143" s="916"/>
      <c r="G143" s="916"/>
      <c r="H143" s="916"/>
      <c r="I143" s="916"/>
      <c r="J143" s="916"/>
      <c r="K143" s="916"/>
      <c r="L143" s="916"/>
      <c r="M143" s="916"/>
      <c r="N143" s="916"/>
      <c r="O143" s="916"/>
      <c r="P143" s="916"/>
      <c r="Q143" s="916"/>
      <c r="R143" s="101"/>
      <c r="S143" s="101"/>
      <c r="T143" s="101"/>
      <c r="U143" s="101"/>
      <c r="V143" s="101"/>
    </row>
    <row r="144" spans="1:27" ht="17.25" customHeight="1">
      <c r="A144" s="126"/>
      <c r="B144" s="889" t="s">
        <v>239</v>
      </c>
      <c r="C144" s="890" t="s">
        <v>135</v>
      </c>
      <c r="D144" s="891"/>
      <c r="E144" s="892"/>
      <c r="F144" s="890" t="s">
        <v>136</v>
      </c>
      <c r="G144" s="891"/>
      <c r="H144" s="892"/>
      <c r="I144" s="890" t="s">
        <v>137</v>
      </c>
      <c r="J144" s="891"/>
      <c r="K144" s="892"/>
      <c r="L144" s="890" t="s">
        <v>138</v>
      </c>
      <c r="M144" s="891"/>
      <c r="N144" s="892"/>
      <c r="O144" s="891" t="s">
        <v>139</v>
      </c>
      <c r="P144" s="891"/>
      <c r="Q144" s="892"/>
      <c r="R144" s="23"/>
      <c r="S144" s="23"/>
      <c r="T144" s="23"/>
      <c r="U144" s="23"/>
      <c r="V144" s="23"/>
    </row>
    <row r="145" spans="1:22" ht="17.25" customHeight="1">
      <c r="A145" s="126"/>
      <c r="B145" s="917"/>
      <c r="C145" s="167" t="s">
        <v>140</v>
      </c>
      <c r="D145" s="167" t="s">
        <v>141</v>
      </c>
      <c r="E145" s="168" t="s">
        <v>142</v>
      </c>
      <c r="F145" s="167" t="s">
        <v>140</v>
      </c>
      <c r="G145" s="167" t="s">
        <v>141</v>
      </c>
      <c r="H145" s="168" t="s">
        <v>142</v>
      </c>
      <c r="I145" s="167" t="s">
        <v>140</v>
      </c>
      <c r="J145" s="167" t="s">
        <v>141</v>
      </c>
      <c r="K145" s="168" t="s">
        <v>142</v>
      </c>
      <c r="L145" s="167" t="s">
        <v>140</v>
      </c>
      <c r="M145" s="167" t="s">
        <v>141</v>
      </c>
      <c r="N145" s="168" t="s">
        <v>142</v>
      </c>
      <c r="O145" s="167" t="s">
        <v>140</v>
      </c>
      <c r="P145" s="167" t="s">
        <v>141</v>
      </c>
      <c r="Q145" s="168" t="s">
        <v>142</v>
      </c>
      <c r="R145" s="23"/>
      <c r="S145" s="23"/>
      <c r="T145" s="23"/>
      <c r="U145" s="23"/>
      <c r="V145" s="23"/>
    </row>
    <row r="146" spans="1:22" ht="15" customHeight="1">
      <c r="A146" s="126"/>
      <c r="B146" s="376" t="s">
        <v>240</v>
      </c>
      <c r="C146" s="282">
        <v>7.4953154278575894E-3</v>
      </c>
      <c r="D146" s="282">
        <v>6.7001675041876048E-3</v>
      </c>
      <c r="E146" s="435">
        <v>9.2818759159745967E-3</v>
      </c>
      <c r="F146" s="434">
        <v>2.556818181818182E-2</v>
      </c>
      <c r="G146" s="282">
        <v>2.3776223776223775E-2</v>
      </c>
      <c r="H146" s="435">
        <v>2.7096774193548386E-2</v>
      </c>
      <c r="I146" s="434">
        <v>4.065040650406504E-2</v>
      </c>
      <c r="J146" s="282">
        <v>3.6184210526315791E-2</v>
      </c>
      <c r="K146" s="435">
        <v>3.5714285714285712E-2</v>
      </c>
      <c r="L146" s="434">
        <v>8.0753701211305519E-3</v>
      </c>
      <c r="M146" s="282">
        <v>8.1743869209809257E-3</v>
      </c>
      <c r="N146" s="435">
        <v>6.3051702395964691E-3</v>
      </c>
      <c r="O146" s="434">
        <v>1.3964784456587736E-2</v>
      </c>
      <c r="P146" s="282">
        <v>1.2979683972911963E-2</v>
      </c>
      <c r="Q146" s="435">
        <v>1.4426727410782081E-2</v>
      </c>
      <c r="R146" s="23"/>
      <c r="S146" s="23"/>
      <c r="T146" s="23"/>
      <c r="U146" s="23"/>
      <c r="V146" s="23"/>
    </row>
    <row r="147" spans="1:22" ht="15" customHeight="1">
      <c r="A147" s="126"/>
      <c r="B147" s="105"/>
      <c r="C147" s="105"/>
      <c r="D147" s="105"/>
      <c r="E147" s="105"/>
      <c r="F147" s="105"/>
      <c r="G147" s="105"/>
      <c r="H147" s="105"/>
      <c r="I147" s="105"/>
      <c r="J147" s="105"/>
      <c r="K147" s="105"/>
      <c r="L147" s="105"/>
      <c r="M147" s="105"/>
      <c r="N147" s="105"/>
      <c r="O147" s="105"/>
      <c r="P147" s="105"/>
      <c r="Q147" s="105"/>
      <c r="R147" s="105"/>
      <c r="S147" s="105"/>
      <c r="T147" s="105"/>
      <c r="U147" s="105"/>
      <c r="V147" s="23"/>
    </row>
    <row r="148" spans="1:22" ht="15" customHeight="1">
      <c r="A148" s="126"/>
      <c r="B148" s="150" t="s">
        <v>150</v>
      </c>
      <c r="C148" s="918" t="s">
        <v>189</v>
      </c>
      <c r="D148" s="918"/>
      <c r="E148" s="918"/>
      <c r="F148" s="918"/>
      <c r="G148" s="918"/>
      <c r="H148" s="918"/>
      <c r="I148" s="918"/>
      <c r="J148" s="918"/>
      <c r="K148" s="918"/>
      <c r="L148" s="918"/>
      <c r="M148" s="918"/>
      <c r="N148" s="918"/>
      <c r="O148" s="918"/>
      <c r="P148" s="918"/>
      <c r="Q148" s="918"/>
      <c r="R148" s="23"/>
      <c r="S148" s="23"/>
      <c r="T148" s="23"/>
      <c r="U148" s="23"/>
      <c r="V148" s="23"/>
    </row>
    <row r="149" spans="1:22" ht="15" customHeight="1">
      <c r="A149" s="126"/>
      <c r="B149" s="150" t="s">
        <v>152</v>
      </c>
      <c r="C149" s="906" t="s">
        <v>30</v>
      </c>
      <c r="D149" s="906"/>
      <c r="E149" s="906"/>
      <c r="F149" s="906"/>
      <c r="G149" s="906"/>
      <c r="H149" s="906"/>
      <c r="I149" s="906"/>
      <c r="J149" s="906"/>
      <c r="K149" s="906"/>
      <c r="L149" s="906"/>
      <c r="M149" s="906"/>
      <c r="N149" s="906"/>
      <c r="O149" s="906"/>
      <c r="P149" s="906"/>
      <c r="Q149" s="906"/>
      <c r="R149" s="23"/>
      <c r="S149" s="23"/>
      <c r="T149" s="23"/>
      <c r="U149" s="23"/>
      <c r="V149" s="23"/>
    </row>
    <row r="150" spans="1:22" ht="15" customHeight="1">
      <c r="A150" s="126"/>
      <c r="B150" s="150" t="s">
        <v>166</v>
      </c>
      <c r="C150" s="906"/>
      <c r="D150" s="906"/>
      <c r="E150" s="906"/>
      <c r="F150" s="906"/>
      <c r="G150" s="906"/>
      <c r="H150" s="906"/>
      <c r="I150" s="906"/>
      <c r="J150" s="906"/>
      <c r="K150" s="906"/>
      <c r="L150" s="906"/>
      <c r="M150" s="906"/>
      <c r="N150" s="906"/>
      <c r="O150" s="906"/>
      <c r="P150" s="906"/>
      <c r="Q150" s="906"/>
      <c r="R150" s="23"/>
      <c r="S150" s="23"/>
      <c r="T150" s="23"/>
      <c r="U150" s="23"/>
      <c r="V150" s="23"/>
    </row>
    <row r="151" spans="1:22" ht="15" customHeight="1">
      <c r="A151" s="126"/>
      <c r="B151" s="90"/>
      <c r="C151" s="23"/>
      <c r="D151" s="23"/>
      <c r="E151" s="23"/>
      <c r="F151" s="23"/>
      <c r="G151" s="23"/>
      <c r="H151" s="23"/>
      <c r="I151" s="23"/>
      <c r="J151" s="23"/>
      <c r="K151" s="23"/>
      <c r="L151" s="23"/>
      <c r="M151" s="23"/>
      <c r="N151" s="23"/>
      <c r="O151" s="23"/>
      <c r="P151" s="23"/>
      <c r="Q151" s="23"/>
      <c r="R151" s="23"/>
      <c r="S151" s="23"/>
      <c r="T151" s="23"/>
      <c r="U151" s="23"/>
      <c r="V151" s="23"/>
    </row>
    <row r="152" spans="1:22" s="96" customFormat="1" ht="20.100000000000001" customHeight="1">
      <c r="A152" s="126"/>
      <c r="B152" s="915" t="s">
        <v>241</v>
      </c>
      <c r="C152" s="916"/>
      <c r="D152" s="916"/>
      <c r="E152" s="916"/>
      <c r="F152" s="916"/>
      <c r="G152" s="916"/>
      <c r="H152" s="916"/>
      <c r="I152" s="916"/>
      <c r="J152" s="916"/>
      <c r="K152" s="916"/>
      <c r="L152" s="916"/>
      <c r="M152" s="916"/>
      <c r="N152" s="916"/>
      <c r="O152" s="916"/>
      <c r="P152" s="916"/>
      <c r="Q152" s="916"/>
      <c r="R152" s="101"/>
      <c r="S152" s="101"/>
      <c r="T152" s="101"/>
      <c r="U152" s="101"/>
      <c r="V152" s="101"/>
    </row>
    <row r="153" spans="1:22" ht="15">
      <c r="A153" s="126"/>
      <c r="B153" s="889" t="s">
        <v>242</v>
      </c>
      <c r="C153" s="890" t="s">
        <v>135</v>
      </c>
      <c r="D153" s="891"/>
      <c r="E153" s="892"/>
      <c r="F153" s="890" t="s">
        <v>136</v>
      </c>
      <c r="G153" s="891"/>
      <c r="H153" s="892"/>
      <c r="I153" s="890" t="s">
        <v>137</v>
      </c>
      <c r="J153" s="891"/>
      <c r="K153" s="892"/>
      <c r="L153" s="890" t="s">
        <v>138</v>
      </c>
      <c r="M153" s="891"/>
      <c r="N153" s="892"/>
      <c r="O153" s="891" t="s">
        <v>139</v>
      </c>
      <c r="P153" s="891"/>
      <c r="Q153" s="892"/>
      <c r="R153" s="23"/>
      <c r="S153" s="23"/>
      <c r="T153" s="23"/>
      <c r="U153" s="23"/>
      <c r="V153" s="23"/>
    </row>
    <row r="154" spans="1:22" ht="15">
      <c r="A154" s="126"/>
      <c r="B154" s="917"/>
      <c r="C154" s="167" t="s">
        <v>140</v>
      </c>
      <c r="D154" s="167" t="s">
        <v>141</v>
      </c>
      <c r="E154" s="168" t="s">
        <v>142</v>
      </c>
      <c r="F154" s="167" t="s">
        <v>140</v>
      </c>
      <c r="G154" s="167" t="s">
        <v>141</v>
      </c>
      <c r="H154" s="168" t="s">
        <v>142</v>
      </c>
      <c r="I154" s="167" t="s">
        <v>140</v>
      </c>
      <c r="J154" s="167" t="s">
        <v>141</v>
      </c>
      <c r="K154" s="168" t="s">
        <v>142</v>
      </c>
      <c r="L154" s="167" t="s">
        <v>140</v>
      </c>
      <c r="M154" s="167" t="s">
        <v>141</v>
      </c>
      <c r="N154" s="168" t="s">
        <v>142</v>
      </c>
      <c r="O154" s="167" t="s">
        <v>140</v>
      </c>
      <c r="P154" s="167" t="s">
        <v>141</v>
      </c>
      <c r="Q154" s="168" t="s">
        <v>142</v>
      </c>
      <c r="R154" s="23"/>
      <c r="S154" s="23"/>
      <c r="T154" s="23"/>
      <c r="U154" s="23"/>
      <c r="V154" s="23"/>
    </row>
    <row r="155" spans="1:22" ht="15" customHeight="1">
      <c r="A155" s="126"/>
      <c r="B155" s="378" t="s">
        <v>243</v>
      </c>
      <c r="C155" s="434">
        <v>1.0006246096189881</v>
      </c>
      <c r="D155" s="282">
        <v>1</v>
      </c>
      <c r="E155" s="435">
        <v>1</v>
      </c>
      <c r="F155" s="434">
        <v>0.99715909090909094</v>
      </c>
      <c r="G155" s="282">
        <v>1</v>
      </c>
      <c r="H155" s="435">
        <v>1</v>
      </c>
      <c r="I155" s="434">
        <v>1</v>
      </c>
      <c r="J155" s="282">
        <v>0.99671052631578949</v>
      </c>
      <c r="K155" s="435">
        <v>1</v>
      </c>
      <c r="L155" s="434">
        <v>0.93270524899057872</v>
      </c>
      <c r="M155" s="282">
        <v>0.93324250681198906</v>
      </c>
      <c r="N155" s="435">
        <v>1</v>
      </c>
      <c r="O155" s="434">
        <v>0.98391013964784457</v>
      </c>
      <c r="P155" s="282">
        <v>0.98702031602708806</v>
      </c>
      <c r="Q155" s="435">
        <v>1</v>
      </c>
      <c r="R155" s="23"/>
      <c r="S155" s="23"/>
      <c r="T155" s="23"/>
      <c r="U155" s="23"/>
      <c r="V155" s="23"/>
    </row>
    <row r="156" spans="1:22" ht="15" customHeight="1">
      <c r="A156" s="126"/>
      <c r="B156" s="927" t="s">
        <v>244</v>
      </c>
      <c r="C156" s="928"/>
      <c r="D156" s="928"/>
      <c r="E156" s="928"/>
      <c r="F156" s="928"/>
      <c r="G156" s="928"/>
      <c r="H156" s="928"/>
      <c r="I156" s="928"/>
      <c r="J156" s="928"/>
      <c r="K156" s="928"/>
      <c r="L156" s="928"/>
      <c r="M156" s="928"/>
      <c r="N156" s="928"/>
      <c r="O156" s="928"/>
      <c r="P156" s="928"/>
      <c r="Q156" s="929"/>
      <c r="R156" s="23"/>
      <c r="S156" s="23"/>
      <c r="T156" s="23"/>
      <c r="U156" s="23"/>
      <c r="V156" s="23"/>
    </row>
    <row r="157" spans="1:22" ht="15" customHeight="1">
      <c r="A157" s="126"/>
      <c r="B157" s="405" t="s">
        <v>172</v>
      </c>
      <c r="C157" s="434">
        <v>0.82</v>
      </c>
      <c r="D157" s="282">
        <v>0.85972850678733037</v>
      </c>
      <c r="E157" s="435">
        <v>0.88</v>
      </c>
      <c r="F157" s="434">
        <v>0.80281690140845074</v>
      </c>
      <c r="G157" s="282">
        <v>0.95918367346938771</v>
      </c>
      <c r="H157" s="435">
        <v>0.83</v>
      </c>
      <c r="I157" s="434">
        <v>0.83333333333333337</v>
      </c>
      <c r="J157" s="282">
        <v>0.75</v>
      </c>
      <c r="K157" s="435">
        <v>0.67</v>
      </c>
      <c r="L157" s="434">
        <v>0.80555555555555558</v>
      </c>
      <c r="M157" s="282">
        <v>0.80555555555555558</v>
      </c>
      <c r="N157" s="435">
        <v>0.81</v>
      </c>
      <c r="O157" s="434">
        <v>0.81542699724517909</v>
      </c>
      <c r="P157" s="282">
        <v>0.86774193548387102</v>
      </c>
      <c r="Q157" s="435">
        <v>0.86</v>
      </c>
    </row>
    <row r="158" spans="1:22" ht="15" customHeight="1">
      <c r="A158" s="126"/>
      <c r="B158" s="405" t="s">
        <v>173</v>
      </c>
      <c r="C158" s="434">
        <v>0.18</v>
      </c>
      <c r="D158" s="282">
        <v>0.14027149321266968</v>
      </c>
      <c r="E158" s="435">
        <v>0.12</v>
      </c>
      <c r="F158" s="434">
        <v>0.19718309859154928</v>
      </c>
      <c r="G158" s="282">
        <v>4.0816326530612242E-2</v>
      </c>
      <c r="H158" s="435">
        <v>0.17</v>
      </c>
      <c r="I158" s="434">
        <v>0.16666666666666666</v>
      </c>
      <c r="J158" s="282">
        <v>0.25</v>
      </c>
      <c r="K158" s="435">
        <v>0.33</v>
      </c>
      <c r="L158" s="434">
        <v>0.19444444444444445</v>
      </c>
      <c r="M158" s="282">
        <v>0.19444444444444445</v>
      </c>
      <c r="N158" s="435">
        <v>0.19</v>
      </c>
      <c r="O158" s="434">
        <v>0.18457300275482094</v>
      </c>
      <c r="P158" s="282">
        <v>0.13225806451612904</v>
      </c>
      <c r="Q158" s="435">
        <v>0.14000000000000001</v>
      </c>
    </row>
    <row r="159" spans="1:22" ht="15" customHeight="1">
      <c r="A159" s="126"/>
      <c r="B159" s="105"/>
      <c r="C159" s="105"/>
      <c r="D159" s="105"/>
      <c r="E159" s="126"/>
      <c r="F159" s="105"/>
      <c r="G159" s="105"/>
      <c r="H159" s="105"/>
      <c r="I159" s="105"/>
      <c r="J159" s="105"/>
      <c r="K159" s="105"/>
      <c r="L159" s="105"/>
      <c r="M159" s="105"/>
      <c r="N159" s="105"/>
      <c r="O159" s="105"/>
      <c r="P159" s="105"/>
      <c r="Q159" s="105"/>
      <c r="R159" s="105"/>
      <c r="S159" s="105"/>
      <c r="T159" s="23"/>
      <c r="U159" s="23"/>
      <c r="V159" s="23"/>
    </row>
    <row r="160" spans="1:22" ht="15" customHeight="1">
      <c r="A160" s="126"/>
      <c r="B160" s="150" t="s">
        <v>150</v>
      </c>
      <c r="C160" s="918" t="s">
        <v>189</v>
      </c>
      <c r="D160" s="918"/>
      <c r="E160" s="918"/>
      <c r="F160" s="918"/>
      <c r="G160" s="918"/>
      <c r="H160" s="918"/>
      <c r="I160" s="918"/>
      <c r="J160" s="918"/>
      <c r="K160" s="918"/>
      <c r="L160" s="918"/>
      <c r="M160" s="918"/>
      <c r="N160" s="918"/>
      <c r="O160" s="918"/>
      <c r="P160" s="918"/>
      <c r="Q160" s="918"/>
      <c r="R160" s="23"/>
      <c r="S160" s="23"/>
      <c r="T160" s="23"/>
      <c r="U160" s="23"/>
      <c r="V160" s="23"/>
    </row>
    <row r="161" spans="1:22" ht="15" customHeight="1">
      <c r="A161" s="126"/>
      <c r="B161" s="150" t="s">
        <v>152</v>
      </c>
      <c r="C161" s="918" t="s">
        <v>30</v>
      </c>
      <c r="D161" s="918"/>
      <c r="E161" s="918"/>
      <c r="F161" s="918"/>
      <c r="G161" s="918"/>
      <c r="H161" s="918"/>
      <c r="I161" s="918"/>
      <c r="J161" s="918"/>
      <c r="K161" s="918"/>
      <c r="L161" s="918"/>
      <c r="M161" s="918"/>
      <c r="N161" s="918"/>
      <c r="O161" s="918"/>
      <c r="P161" s="918"/>
      <c r="Q161" s="918"/>
      <c r="R161" s="23"/>
      <c r="S161" s="23"/>
      <c r="T161" s="23"/>
      <c r="U161" s="23"/>
      <c r="V161" s="23"/>
    </row>
    <row r="162" spans="1:22" ht="15" customHeight="1">
      <c r="A162" s="126"/>
      <c r="B162" s="150" t="s">
        <v>166</v>
      </c>
      <c r="C162" s="906"/>
      <c r="D162" s="906"/>
      <c r="E162" s="906"/>
      <c r="F162" s="906"/>
      <c r="G162" s="906"/>
      <c r="H162" s="906"/>
      <c r="I162" s="906"/>
      <c r="J162" s="906"/>
      <c r="K162" s="906"/>
      <c r="L162" s="906"/>
      <c r="M162" s="906"/>
      <c r="N162" s="906"/>
      <c r="O162" s="906"/>
      <c r="P162" s="906"/>
      <c r="Q162" s="906"/>
      <c r="R162" s="23"/>
      <c r="S162" s="23"/>
      <c r="T162" s="23"/>
      <c r="U162" s="23"/>
      <c r="V162" s="23"/>
    </row>
    <row r="163" spans="1:22" ht="15" customHeight="1">
      <c r="A163" s="126"/>
      <c r="B163" s="23"/>
      <c r="C163" s="23"/>
      <c r="D163" s="23"/>
      <c r="E163" s="23"/>
      <c r="F163" s="23"/>
      <c r="G163" s="23"/>
      <c r="H163" s="23"/>
      <c r="I163" s="23"/>
      <c r="J163" s="23"/>
      <c r="K163" s="23"/>
      <c r="L163" s="23"/>
      <c r="M163" s="23"/>
      <c r="N163" s="23"/>
      <c r="O163" s="23"/>
      <c r="P163" s="23"/>
      <c r="Q163" s="23"/>
      <c r="R163" s="23"/>
      <c r="S163" s="23"/>
      <c r="T163" s="23"/>
      <c r="U163" s="23"/>
      <c r="V163" s="23"/>
    </row>
    <row r="164" spans="1:22" s="96" customFormat="1" ht="20.100000000000001" customHeight="1">
      <c r="A164" s="126"/>
      <c r="B164" s="102" t="s">
        <v>48</v>
      </c>
      <c r="C164" s="438" t="s">
        <v>140</v>
      </c>
      <c r="D164" s="438" t="s">
        <v>141</v>
      </c>
      <c r="E164" s="438" t="s">
        <v>142</v>
      </c>
      <c r="F164" s="101"/>
      <c r="G164" s="101"/>
      <c r="H164" s="101"/>
      <c r="I164" s="101"/>
      <c r="J164" s="101"/>
      <c r="K164" s="101"/>
      <c r="L164" s="101"/>
      <c r="M164" s="101"/>
      <c r="N164" s="101"/>
      <c r="O164" s="101"/>
      <c r="P164" s="101"/>
      <c r="Q164" s="101"/>
      <c r="R164" s="101"/>
      <c r="S164" s="101"/>
      <c r="T164" s="101"/>
      <c r="U164" s="101"/>
      <c r="V164" s="101"/>
    </row>
    <row r="165" spans="1:22" ht="15" customHeight="1">
      <c r="A165" s="126"/>
      <c r="B165" s="378" t="s">
        <v>245</v>
      </c>
      <c r="C165" s="290">
        <v>0</v>
      </c>
      <c r="D165" s="290">
        <v>0</v>
      </c>
      <c r="E165" s="437">
        <v>0</v>
      </c>
      <c r="F165" s="53"/>
      <c r="G165" s="23"/>
      <c r="H165" s="23"/>
      <c r="I165" s="23"/>
      <c r="J165" s="23"/>
      <c r="K165" s="23"/>
      <c r="L165" s="23"/>
      <c r="M165" s="23"/>
      <c r="N165" s="23"/>
      <c r="O165" s="23"/>
      <c r="P165" s="23"/>
      <c r="Q165" s="23"/>
      <c r="R165" s="23"/>
      <c r="S165" s="23"/>
      <c r="T165" s="23"/>
      <c r="U165" s="23"/>
      <c r="V165" s="23"/>
    </row>
    <row r="166" spans="1:22" ht="15" customHeight="1">
      <c r="A166" s="126"/>
      <c r="B166" s="378" t="s">
        <v>246</v>
      </c>
      <c r="C166" s="290">
        <v>0</v>
      </c>
      <c r="D166" s="290">
        <v>0</v>
      </c>
      <c r="E166" s="385">
        <v>0</v>
      </c>
      <c r="F166" s="54"/>
      <c r="G166" s="23"/>
      <c r="H166" s="23"/>
      <c r="I166" s="23"/>
      <c r="J166" s="23"/>
      <c r="K166" s="23"/>
      <c r="L166" s="23"/>
      <c r="M166" s="23"/>
      <c r="N166" s="23"/>
      <c r="O166" s="23"/>
      <c r="P166" s="23"/>
      <c r="Q166" s="23"/>
      <c r="R166" s="23"/>
      <c r="S166" s="23"/>
      <c r="T166" s="23"/>
      <c r="U166" s="23"/>
      <c r="V166" s="23"/>
    </row>
    <row r="167" spans="1:22" ht="15" customHeight="1">
      <c r="A167" s="126"/>
      <c r="B167" s="378" t="s">
        <v>247</v>
      </c>
      <c r="C167" s="290">
        <v>0</v>
      </c>
      <c r="D167" s="290">
        <v>0</v>
      </c>
      <c r="E167" s="437">
        <v>0</v>
      </c>
      <c r="F167" s="23"/>
      <c r="G167" s="23"/>
      <c r="H167" s="23"/>
      <c r="I167" s="23"/>
      <c r="J167" s="23"/>
      <c r="K167" s="23"/>
      <c r="L167" s="23"/>
      <c r="M167" s="23"/>
      <c r="N167" s="23"/>
      <c r="O167" s="23"/>
      <c r="P167" s="23"/>
      <c r="Q167" s="23"/>
      <c r="R167" s="23"/>
      <c r="S167" s="23"/>
      <c r="T167" s="23"/>
      <c r="U167" s="23"/>
      <c r="V167" s="23"/>
    </row>
    <row r="168" spans="1:22" ht="15" customHeight="1">
      <c r="A168" s="126"/>
      <c r="B168" s="169"/>
      <c r="C168" s="170"/>
      <c r="D168" s="171"/>
      <c r="E168" s="23"/>
      <c r="F168" s="23"/>
      <c r="G168" s="23"/>
      <c r="H168" s="23"/>
      <c r="I168" s="23"/>
      <c r="J168" s="23"/>
      <c r="K168" s="23"/>
      <c r="L168" s="23"/>
      <c r="M168" s="23"/>
      <c r="N168" s="23"/>
      <c r="O168" s="23"/>
      <c r="P168" s="23"/>
      <c r="Q168" s="23"/>
      <c r="R168" s="23"/>
      <c r="S168" s="23"/>
      <c r="T168" s="23"/>
      <c r="U168" s="23"/>
      <c r="V168" s="23"/>
    </row>
    <row r="169" spans="1:22" ht="15" customHeight="1">
      <c r="A169" s="126"/>
      <c r="B169" s="145" t="s">
        <v>150</v>
      </c>
      <c r="C169" s="883" t="s">
        <v>248</v>
      </c>
      <c r="D169" s="884"/>
      <c r="E169" s="885"/>
      <c r="F169" s="23"/>
      <c r="G169" s="23"/>
      <c r="H169" s="23"/>
      <c r="I169" s="23"/>
      <c r="J169" s="23"/>
      <c r="K169" s="23"/>
      <c r="L169" s="23"/>
      <c r="M169" s="23"/>
      <c r="N169" s="23"/>
      <c r="O169" s="23"/>
      <c r="P169" s="23"/>
      <c r="Q169" s="23"/>
      <c r="R169" s="23"/>
      <c r="S169" s="23"/>
      <c r="T169" s="23"/>
      <c r="U169" s="23"/>
      <c r="V169" s="23"/>
    </row>
    <row r="170" spans="1:22" ht="15" customHeight="1">
      <c r="A170" s="126"/>
      <c r="B170" s="145" t="s">
        <v>152</v>
      </c>
      <c r="C170" s="883" t="s">
        <v>30</v>
      </c>
      <c r="D170" s="884"/>
      <c r="E170" s="885"/>
      <c r="F170" s="23"/>
      <c r="G170" s="23"/>
      <c r="H170" s="23"/>
      <c r="I170" s="23"/>
      <c r="J170" s="23"/>
      <c r="K170" s="23"/>
      <c r="L170" s="23"/>
      <c r="M170" s="23"/>
      <c r="N170" s="23"/>
      <c r="O170" s="23"/>
      <c r="P170" s="23"/>
      <c r="Q170" s="23"/>
      <c r="R170" s="23"/>
      <c r="S170" s="23"/>
      <c r="T170" s="23"/>
      <c r="U170" s="23"/>
      <c r="V170" s="23"/>
    </row>
    <row r="171" spans="1:22" ht="155.25" customHeight="1">
      <c r="A171" s="126"/>
      <c r="B171" s="145" t="s">
        <v>166</v>
      </c>
      <c r="C171" s="924" t="s">
        <v>249</v>
      </c>
      <c r="D171" s="925"/>
      <c r="E171" s="926"/>
      <c r="F171" s="23"/>
      <c r="G171" s="23"/>
      <c r="H171" s="23"/>
      <c r="I171" s="23"/>
      <c r="J171" s="64"/>
      <c r="K171" s="64"/>
      <c r="L171" s="64"/>
      <c r="M171" s="64"/>
      <c r="N171" s="64"/>
      <c r="O171" s="64"/>
      <c r="P171" s="64"/>
      <c r="Q171" s="59"/>
      <c r="R171" s="59"/>
      <c r="S171" s="59"/>
      <c r="T171" s="59"/>
      <c r="U171" s="59"/>
      <c r="V171" s="59"/>
    </row>
    <row r="172" spans="1:22">
      <c r="A172" s="126"/>
      <c r="B172" s="55"/>
      <c r="C172" s="90"/>
      <c r="D172" s="90"/>
      <c r="E172" s="90"/>
      <c r="F172" s="23"/>
      <c r="G172" s="23"/>
      <c r="H172" s="23"/>
      <c r="I172" s="23"/>
      <c r="J172" s="23"/>
      <c r="K172" s="23"/>
      <c r="L172" s="23"/>
      <c r="M172" s="23"/>
      <c r="N172" s="23"/>
      <c r="O172" s="23"/>
      <c r="P172" s="23"/>
      <c r="Q172" s="23"/>
      <c r="R172" s="23"/>
      <c r="S172" s="23"/>
      <c r="T172" s="23"/>
      <c r="U172" s="23"/>
      <c r="V172" s="23"/>
    </row>
    <row r="173" spans="1:22" s="96" customFormat="1" ht="17.100000000000001" customHeight="1">
      <c r="A173" s="126"/>
      <c r="B173" s="724" t="s">
        <v>49</v>
      </c>
      <c r="C173" s="90"/>
      <c r="D173" s="90"/>
      <c r="E173" s="90"/>
      <c r="F173" s="90"/>
      <c r="G173" s="90"/>
      <c r="H173" s="90"/>
      <c r="I173" s="90"/>
      <c r="J173" s="90"/>
      <c r="K173" s="90"/>
      <c r="L173" s="90"/>
      <c r="M173" s="90"/>
      <c r="N173" s="90"/>
      <c r="O173" s="90"/>
      <c r="P173" s="90"/>
      <c r="Q173" s="90"/>
    </row>
    <row r="174" spans="1:22">
      <c r="A174" s="126"/>
      <c r="B174" s="22"/>
      <c r="C174" s="23"/>
      <c r="D174" s="23"/>
      <c r="E174" s="23"/>
      <c r="F174" s="23"/>
      <c r="G174" s="23"/>
      <c r="H174" s="23"/>
      <c r="I174" s="23"/>
      <c r="J174" s="23"/>
      <c r="K174" s="23"/>
      <c r="L174" s="23"/>
      <c r="M174" s="23"/>
      <c r="N174" s="23"/>
      <c r="O174" s="90"/>
      <c r="P174" s="90"/>
      <c r="Q174" s="90"/>
    </row>
    <row r="175" spans="1:22" s="96" customFormat="1" ht="17.100000000000001" customHeight="1">
      <c r="A175" s="126"/>
      <c r="B175" s="919" t="s">
        <v>49</v>
      </c>
      <c r="C175" s="920"/>
      <c r="D175" s="920"/>
      <c r="E175" s="920"/>
      <c r="F175" s="920"/>
      <c r="G175" s="920"/>
      <c r="H175" s="920"/>
      <c r="I175" s="920"/>
      <c r="J175" s="920"/>
      <c r="K175" s="920"/>
      <c r="L175" s="920"/>
      <c r="M175" s="920"/>
      <c r="N175" s="920"/>
      <c r="O175" s="920"/>
      <c r="P175" s="920"/>
      <c r="Q175" s="920"/>
    </row>
    <row r="176" spans="1:22" ht="17.25" customHeight="1">
      <c r="A176" s="126"/>
      <c r="B176" s="889" t="s">
        <v>134</v>
      </c>
      <c r="C176" s="890" t="s">
        <v>135</v>
      </c>
      <c r="D176" s="891"/>
      <c r="E176" s="892"/>
      <c r="F176" s="890" t="s">
        <v>136</v>
      </c>
      <c r="G176" s="891"/>
      <c r="H176" s="892"/>
      <c r="I176" s="890" t="s">
        <v>137</v>
      </c>
      <c r="J176" s="891"/>
      <c r="K176" s="892"/>
      <c r="L176" s="890" t="s">
        <v>138</v>
      </c>
      <c r="M176" s="891"/>
      <c r="N176" s="892"/>
      <c r="O176" s="891" t="s">
        <v>139</v>
      </c>
      <c r="P176" s="891"/>
      <c r="Q176" s="892"/>
    </row>
    <row r="177" spans="1:27" ht="17.25" customHeight="1">
      <c r="A177" s="126"/>
      <c r="B177" s="917"/>
      <c r="C177" s="167" t="s">
        <v>140</v>
      </c>
      <c r="D177" s="167" t="s">
        <v>141</v>
      </c>
      <c r="E177" s="168" t="s">
        <v>142</v>
      </c>
      <c r="F177" s="167" t="s">
        <v>140</v>
      </c>
      <c r="G177" s="167" t="s">
        <v>141</v>
      </c>
      <c r="H177" s="168" t="s">
        <v>142</v>
      </c>
      <c r="I177" s="167" t="s">
        <v>140</v>
      </c>
      <c r="J177" s="167" t="s">
        <v>141</v>
      </c>
      <c r="K177" s="168" t="s">
        <v>142</v>
      </c>
      <c r="L177" s="167" t="s">
        <v>140</v>
      </c>
      <c r="M177" s="167" t="s">
        <v>141</v>
      </c>
      <c r="N177" s="168" t="s">
        <v>142</v>
      </c>
      <c r="O177" s="167" t="s">
        <v>140</v>
      </c>
      <c r="P177" s="167" t="s">
        <v>141</v>
      </c>
      <c r="Q177" s="168" t="s">
        <v>142</v>
      </c>
    </row>
    <row r="178" spans="1:27" ht="17.100000000000001" customHeight="1">
      <c r="A178" s="126"/>
      <c r="B178" s="447" t="s">
        <v>250</v>
      </c>
      <c r="C178" s="439"/>
      <c r="D178" s="174"/>
      <c r="E178" s="449"/>
      <c r="F178" s="439"/>
      <c r="G178" s="174"/>
      <c r="H178" s="449"/>
      <c r="I178" s="439"/>
      <c r="J178" s="174"/>
      <c r="K178" s="449"/>
      <c r="L178" s="439"/>
      <c r="M178" s="174"/>
      <c r="N178" s="449"/>
      <c r="O178" s="439"/>
      <c r="P178" s="174"/>
      <c r="Q178" s="449"/>
    </row>
    <row r="179" spans="1:27" ht="15" customHeight="1">
      <c r="A179" s="126"/>
      <c r="B179" s="465" t="s">
        <v>139</v>
      </c>
      <c r="C179" s="440"/>
      <c r="D179" s="173"/>
      <c r="E179" s="406"/>
      <c r="F179" s="440"/>
      <c r="G179" s="173"/>
      <c r="H179" s="406"/>
      <c r="I179" s="440"/>
      <c r="J179" s="173"/>
      <c r="K179" s="406"/>
      <c r="L179" s="440"/>
      <c r="M179" s="173"/>
      <c r="N179" s="406"/>
      <c r="O179" s="440"/>
      <c r="P179" s="173"/>
      <c r="Q179" s="406"/>
    </row>
    <row r="180" spans="1:27" ht="15" customHeight="1">
      <c r="A180" s="126"/>
      <c r="B180" s="418" t="s">
        <v>172</v>
      </c>
      <c r="C180" s="434">
        <v>0.81431535269709543</v>
      </c>
      <c r="D180" s="282">
        <v>0.46814964610717896</v>
      </c>
      <c r="E180" s="435">
        <v>0.85233644859813085</v>
      </c>
      <c r="F180" s="434">
        <v>0.97461928934010156</v>
      </c>
      <c r="G180" s="282">
        <v>0.92922374429223742</v>
      </c>
      <c r="H180" s="435">
        <v>0.89252336448598135</v>
      </c>
      <c r="I180" s="413">
        <v>0</v>
      </c>
      <c r="J180" s="282">
        <v>0.8970588235294118</v>
      </c>
      <c r="K180" s="435">
        <v>0.61184210526315785</v>
      </c>
      <c r="L180" s="434">
        <v>0.15032679738562091</v>
      </c>
      <c r="M180" s="282">
        <v>0.18208955223880596</v>
      </c>
      <c r="N180" s="435">
        <v>0.61475409836065575</v>
      </c>
      <c r="O180" s="434">
        <v>0.67090005521811158</v>
      </c>
      <c r="P180" s="282">
        <v>0.5547945205479452</v>
      </c>
      <c r="Q180" s="435">
        <v>0.79960317460317465</v>
      </c>
    </row>
    <row r="181" spans="1:27" ht="15" customHeight="1">
      <c r="A181" s="126"/>
      <c r="B181" s="418" t="s">
        <v>173</v>
      </c>
      <c r="C181" s="434">
        <v>0.81065088757396453</v>
      </c>
      <c r="D181" s="282">
        <v>0.45914396887159531</v>
      </c>
      <c r="E181" s="435">
        <v>0.85135135135135132</v>
      </c>
      <c r="F181" s="434">
        <v>0.96969696969696972</v>
      </c>
      <c r="G181" s="282">
        <v>0.9282511210762332</v>
      </c>
      <c r="H181" s="435">
        <v>0.87005649717514122</v>
      </c>
      <c r="I181" s="413">
        <v>0</v>
      </c>
      <c r="J181" s="282">
        <v>0.8928571428571429</v>
      </c>
      <c r="K181" s="435">
        <v>0.57009345794392519</v>
      </c>
      <c r="L181" s="434">
        <v>6.133333333333333E-2</v>
      </c>
      <c r="M181" s="282">
        <v>7.1960297766749379E-2</v>
      </c>
      <c r="N181" s="435">
        <v>0.33169533169533172</v>
      </c>
      <c r="O181" s="434">
        <v>0.53231292517006801</v>
      </c>
      <c r="P181" s="282">
        <v>0.44689542483660133</v>
      </c>
      <c r="Q181" s="435">
        <v>0.65425971877584777</v>
      </c>
    </row>
    <row r="182" spans="1:27" ht="15" customHeight="1">
      <c r="A182" s="126"/>
      <c r="B182" s="418"/>
      <c r="C182" s="441"/>
      <c r="D182" s="157"/>
      <c r="E182" s="457"/>
      <c r="F182" s="452"/>
      <c r="G182" s="157"/>
      <c r="H182" s="457"/>
      <c r="I182" s="455"/>
      <c r="J182" s="157"/>
      <c r="K182" s="457"/>
      <c r="L182" s="452"/>
      <c r="M182" s="157"/>
      <c r="N182" s="457"/>
      <c r="O182" s="452"/>
      <c r="P182" s="157"/>
      <c r="Q182" s="457"/>
    </row>
    <row r="183" spans="1:27" ht="15" customHeight="1">
      <c r="A183" s="126"/>
      <c r="B183" s="466" t="s">
        <v>182</v>
      </c>
      <c r="C183" s="434">
        <v>0.59585492227979275</v>
      </c>
      <c r="D183" s="282">
        <v>0.34403669724770641</v>
      </c>
      <c r="E183" s="435">
        <v>0.40851063829787232</v>
      </c>
      <c r="F183" s="434">
        <v>0.98148148148148151</v>
      </c>
      <c r="G183" s="282">
        <v>0.95238095238095233</v>
      </c>
      <c r="H183" s="435">
        <v>0.88571428571428568</v>
      </c>
      <c r="I183" s="413">
        <v>0</v>
      </c>
      <c r="J183" s="282">
        <v>1</v>
      </c>
      <c r="K183" s="435">
        <v>0</v>
      </c>
      <c r="L183" s="434">
        <v>5.7971014492753624E-2</v>
      </c>
      <c r="M183" s="282">
        <v>0.18666666666666668</v>
      </c>
      <c r="N183" s="435">
        <v>0.56666666666666665</v>
      </c>
      <c r="O183" s="434">
        <v>0.51651651651651653</v>
      </c>
      <c r="P183" s="282">
        <v>0.44354838709677419</v>
      </c>
      <c r="Q183" s="435">
        <v>0.51225490196078427</v>
      </c>
    </row>
    <row r="184" spans="1:27" ht="15" customHeight="1">
      <c r="A184" s="126"/>
      <c r="B184" s="466" t="s">
        <v>251</v>
      </c>
      <c r="C184" s="434">
        <v>0.84585289514866979</v>
      </c>
      <c r="D184" s="282">
        <v>0.48560311284046692</v>
      </c>
      <c r="E184" s="435">
        <v>0.92904656319290468</v>
      </c>
      <c r="F184" s="434">
        <v>0.97211895910780666</v>
      </c>
      <c r="G184" s="282">
        <v>0.9264214046822743</v>
      </c>
      <c r="H184" s="435">
        <v>0.88598130841121492</v>
      </c>
      <c r="I184" s="413">
        <v>0</v>
      </c>
      <c r="J184" s="282">
        <v>0.88725490196078427</v>
      </c>
      <c r="K184" s="435">
        <v>0.62601626016260159</v>
      </c>
      <c r="L184" s="434">
        <v>0.10620915032679738</v>
      </c>
      <c r="M184" s="282">
        <v>0.11463046757164404</v>
      </c>
      <c r="N184" s="435">
        <v>0.45241581259150804</v>
      </c>
      <c r="O184" s="434">
        <v>0.6288620949510173</v>
      </c>
      <c r="P184" s="282">
        <v>0.52181818181818185</v>
      </c>
      <c r="Q184" s="435">
        <v>0.77884274050408231</v>
      </c>
    </row>
    <row r="185" spans="1:27" ht="15" customHeight="1">
      <c r="A185" s="126"/>
      <c r="B185" s="448" t="s">
        <v>252</v>
      </c>
      <c r="C185" s="242">
        <v>263936</v>
      </c>
      <c r="D185" s="240">
        <v>342573</v>
      </c>
      <c r="E185" s="385">
        <v>300718</v>
      </c>
      <c r="F185" s="242">
        <v>83912</v>
      </c>
      <c r="G185" s="240">
        <v>91115</v>
      </c>
      <c r="H185" s="385">
        <v>99796</v>
      </c>
      <c r="I185" s="242">
        <v>60249</v>
      </c>
      <c r="J185" s="240">
        <v>45884</v>
      </c>
      <c r="K185" s="385">
        <v>15063</v>
      </c>
      <c r="L185" s="242">
        <v>16913</v>
      </c>
      <c r="M185" s="240">
        <v>13942.099999999999</v>
      </c>
      <c r="N185" s="385">
        <v>36171.75</v>
      </c>
      <c r="O185" s="242">
        <v>425010</v>
      </c>
      <c r="P185" s="240">
        <v>493514.1</v>
      </c>
      <c r="Q185" s="385">
        <v>451748.75</v>
      </c>
      <c r="R185" s="77"/>
      <c r="S185" s="77"/>
      <c r="T185" s="77"/>
      <c r="W185" s="72"/>
      <c r="X185" s="72"/>
      <c r="Y185" s="72"/>
      <c r="Z185" s="72"/>
      <c r="AA185" s="72"/>
    </row>
    <row r="186" spans="1:27" ht="30" customHeight="1">
      <c r="A186" s="126"/>
      <c r="B186" s="449" t="s">
        <v>253</v>
      </c>
      <c r="C186" s="439"/>
      <c r="D186" s="174"/>
      <c r="E186" s="449"/>
      <c r="F186" s="439"/>
      <c r="G186" s="174"/>
      <c r="H186" s="449"/>
      <c r="I186" s="439"/>
      <c r="J186" s="174"/>
      <c r="K186" s="449"/>
      <c r="L186" s="439"/>
      <c r="M186" s="174"/>
      <c r="N186" s="449"/>
      <c r="O186" s="439"/>
      <c r="P186" s="174"/>
      <c r="Q186" s="449"/>
      <c r="W186" s="72"/>
      <c r="X186" s="72"/>
      <c r="Y186" s="72"/>
      <c r="Z186" s="72"/>
      <c r="AA186" s="72"/>
    </row>
    <row r="187" spans="1:27" ht="15" customHeight="1">
      <c r="A187" s="126"/>
      <c r="B187" s="465" t="s">
        <v>139</v>
      </c>
      <c r="C187" s="442">
        <v>164.85696439725172</v>
      </c>
      <c r="D187" s="240">
        <v>191.27470686767168</v>
      </c>
      <c r="E187" s="385">
        <v>146.90669272105521</v>
      </c>
      <c r="F187" s="442">
        <v>119.18181818181819</v>
      </c>
      <c r="G187" s="240">
        <v>127.43356643356644</v>
      </c>
      <c r="H187" s="385">
        <v>128.76903225806453</v>
      </c>
      <c r="I187" s="442">
        <v>244.91463414634146</v>
      </c>
      <c r="J187" s="240">
        <v>151.43234323432344</v>
      </c>
      <c r="K187" s="385">
        <v>44.964179104477608</v>
      </c>
      <c r="L187" s="442">
        <v>22.763593539703901</v>
      </c>
      <c r="M187" s="240">
        <v>18.994686648501361</v>
      </c>
      <c r="N187" s="385">
        <v>45.613808322824717</v>
      </c>
      <c r="O187" s="442">
        <v>129.02550091074681</v>
      </c>
      <c r="P187" s="240">
        <v>139.25341422121895</v>
      </c>
      <c r="Q187" s="385">
        <v>114.33782586686915</v>
      </c>
      <c r="W187" s="72"/>
      <c r="X187" s="72"/>
      <c r="Y187" s="72"/>
      <c r="Z187" s="72"/>
      <c r="AA187" s="72"/>
    </row>
    <row r="188" spans="1:27" ht="15" customHeight="1">
      <c r="A188" s="126"/>
      <c r="B188" s="418" t="s">
        <v>172</v>
      </c>
      <c r="C188" s="442">
        <v>143.06034482758622</v>
      </c>
      <c r="D188" s="240">
        <v>177.1153519932146</v>
      </c>
      <c r="E188" s="385">
        <v>139.35876742479823</v>
      </c>
      <c r="F188" s="442">
        <v>123.13948497854078</v>
      </c>
      <c r="G188" s="240">
        <v>114.37044967880085</v>
      </c>
      <c r="H188" s="385">
        <v>118.94507575757575</v>
      </c>
      <c r="I188" s="442">
        <v>203.15068493150685</v>
      </c>
      <c r="J188" s="240">
        <v>147.7810650887574</v>
      </c>
      <c r="K188" s="385">
        <v>39.903743315508024</v>
      </c>
      <c r="L188" s="442">
        <v>23.082395209580838</v>
      </c>
      <c r="M188" s="240">
        <v>20.502639296187681</v>
      </c>
      <c r="N188" s="385">
        <v>8.4741337824831575</v>
      </c>
      <c r="O188" s="442">
        <v>122.67111557788944</v>
      </c>
      <c r="P188" s="240">
        <v>136.45473098330243</v>
      </c>
      <c r="Q188" s="385">
        <v>113.303527732463</v>
      </c>
      <c r="W188" s="72"/>
      <c r="X188" s="72"/>
      <c r="Y188" s="72"/>
      <c r="Z188" s="72"/>
      <c r="AA188" s="72"/>
    </row>
    <row r="189" spans="1:27" ht="15" customHeight="1">
      <c r="A189" s="126"/>
      <c r="B189" s="418" t="s">
        <v>173</v>
      </c>
      <c r="C189" s="442">
        <v>205.69658886894075</v>
      </c>
      <c r="D189" s="240">
        <v>218.55228758169935</v>
      </c>
      <c r="E189" s="385">
        <v>161.94736842105263</v>
      </c>
      <c r="F189" s="442">
        <v>111.4327731092437</v>
      </c>
      <c r="G189" s="240">
        <v>152.03225806451613</v>
      </c>
      <c r="H189" s="385">
        <v>149.76923076923077</v>
      </c>
      <c r="I189" s="442">
        <v>308.97979797979798</v>
      </c>
      <c r="J189" s="240">
        <v>156.03731343283582</v>
      </c>
      <c r="K189" s="385">
        <v>51.358108108108105</v>
      </c>
      <c r="L189" s="442">
        <v>22.50325183374083</v>
      </c>
      <c r="M189" s="240">
        <v>17.686259541984732</v>
      </c>
      <c r="N189" s="385">
        <v>44.301909307875896</v>
      </c>
      <c r="O189" s="442">
        <v>138.71689417177913</v>
      </c>
      <c r="P189" s="240">
        <v>143.60064841498559</v>
      </c>
      <c r="Q189" s="385">
        <v>116.02968645763842</v>
      </c>
      <c r="W189" s="72"/>
      <c r="X189" s="72"/>
      <c r="Y189" s="72"/>
      <c r="Z189" s="72"/>
      <c r="AA189" s="72"/>
    </row>
    <row r="190" spans="1:27" ht="15" customHeight="1">
      <c r="A190" s="713"/>
      <c r="B190" s="466" t="s">
        <v>181</v>
      </c>
      <c r="C190" s="242">
        <v>91.6</v>
      </c>
      <c r="D190" s="240">
        <v>56.136363636363633</v>
      </c>
      <c r="E190" s="385">
        <v>66</v>
      </c>
      <c r="F190" s="242">
        <v>44.2</v>
      </c>
      <c r="G190" s="240">
        <v>29.3</v>
      </c>
      <c r="H190" s="385">
        <v>63.111111111111114</v>
      </c>
      <c r="I190" s="242">
        <v>48</v>
      </c>
      <c r="J190" s="240">
        <v>0</v>
      </c>
      <c r="K190" s="385">
        <v>4</v>
      </c>
      <c r="L190" s="242">
        <v>61.666666666666664</v>
      </c>
      <c r="M190" s="240">
        <v>0</v>
      </c>
      <c r="N190" s="385">
        <v>23.454545454545453</v>
      </c>
      <c r="O190" s="242">
        <v>72.25</v>
      </c>
      <c r="P190" s="240">
        <v>36.38095238095238</v>
      </c>
      <c r="Q190" s="385">
        <v>51.627906976744185</v>
      </c>
      <c r="W190" s="72"/>
      <c r="X190" s="72"/>
      <c r="Y190" s="72"/>
      <c r="Z190" s="72"/>
      <c r="AA190" s="72"/>
    </row>
    <row r="191" spans="1:27" ht="15" customHeight="1">
      <c r="A191" s="126"/>
      <c r="B191" s="466" t="s">
        <v>182</v>
      </c>
      <c r="C191" s="242">
        <v>172.71287128712871</v>
      </c>
      <c r="D191" s="240">
        <v>141.37735849056602</v>
      </c>
      <c r="E191" s="385">
        <v>167.84189723320159</v>
      </c>
      <c r="F191" s="242">
        <v>78.727272727272734</v>
      </c>
      <c r="G191" s="240">
        <v>189.56666666666666</v>
      </c>
      <c r="H191" s="385">
        <v>188.89024390243901</v>
      </c>
      <c r="I191" s="242">
        <v>283.1904761904762</v>
      </c>
      <c r="J191" s="240">
        <v>301.7</v>
      </c>
      <c r="K191" s="385">
        <v>93.705882352941174</v>
      </c>
      <c r="L191" s="242">
        <v>25.412916666666668</v>
      </c>
      <c r="M191" s="240">
        <v>41.346666666666664</v>
      </c>
      <c r="N191" s="385">
        <v>70.42307692307692</v>
      </c>
      <c r="O191" s="242">
        <v>124.78115740740741</v>
      </c>
      <c r="P191" s="240">
        <v>129.03896103896105</v>
      </c>
      <c r="Q191" s="385">
        <v>146.84239130434781</v>
      </c>
      <c r="W191" s="72"/>
      <c r="X191" s="72"/>
      <c r="Y191" s="72"/>
      <c r="Z191" s="72"/>
      <c r="AA191" s="72"/>
    </row>
    <row r="192" spans="1:27" ht="15" customHeight="1">
      <c r="A192" s="126"/>
      <c r="B192" s="466" t="s">
        <v>251</v>
      </c>
      <c r="C192" s="242">
        <v>165.30202702702704</v>
      </c>
      <c r="D192" s="240">
        <v>196.24293445580275</v>
      </c>
      <c r="E192" s="385">
        <v>148.90898550724637</v>
      </c>
      <c r="F192" s="242">
        <v>121.62202380952381</v>
      </c>
      <c r="G192" s="240">
        <v>126.12592592592593</v>
      </c>
      <c r="H192" s="385">
        <v>132.08044164037855</v>
      </c>
      <c r="I192" s="242">
        <v>242.20535714285714</v>
      </c>
      <c r="J192" s="240">
        <v>140.81272084805653</v>
      </c>
      <c r="K192" s="385">
        <v>39.563333333333333</v>
      </c>
      <c r="L192" s="242">
        <v>21.94655589123867</v>
      </c>
      <c r="M192" s="240">
        <v>16.678615384615384</v>
      </c>
      <c r="N192" s="385">
        <v>42.699348769898698</v>
      </c>
      <c r="O192" s="242">
        <v>130.07492429229757</v>
      </c>
      <c r="P192" s="240">
        <v>141.29565881993273</v>
      </c>
      <c r="Q192" s="385">
        <v>110.78342517401393</v>
      </c>
      <c r="W192" s="72"/>
      <c r="X192" s="72"/>
      <c r="Y192" s="72"/>
      <c r="Z192" s="72"/>
      <c r="AA192" s="72"/>
    </row>
    <row r="193" spans="1:27" ht="15" customHeight="1">
      <c r="A193" s="126"/>
      <c r="B193" s="467" t="s">
        <v>254</v>
      </c>
      <c r="C193" s="443"/>
      <c r="D193" s="291"/>
      <c r="E193" s="458"/>
      <c r="F193" s="443"/>
      <c r="G193" s="291"/>
      <c r="H193" s="458"/>
      <c r="I193" s="443"/>
      <c r="J193" s="291"/>
      <c r="K193" s="458"/>
      <c r="L193" s="443"/>
      <c r="M193" s="291"/>
      <c r="N193" s="458"/>
      <c r="O193" s="443"/>
      <c r="P193" s="291"/>
      <c r="Q193" s="458"/>
      <c r="W193" s="72"/>
      <c r="X193" s="72"/>
      <c r="Y193" s="72"/>
      <c r="Z193" s="72"/>
      <c r="AA193" s="72"/>
    </row>
    <row r="194" spans="1:27">
      <c r="A194" s="126"/>
      <c r="B194" s="450" t="s">
        <v>255</v>
      </c>
      <c r="C194" s="390">
        <v>91</v>
      </c>
      <c r="D194" s="240">
        <v>154</v>
      </c>
      <c r="E194" s="385">
        <v>118</v>
      </c>
      <c r="F194" s="390">
        <v>76</v>
      </c>
      <c r="G194" s="240">
        <v>40</v>
      </c>
      <c r="H194" s="385">
        <v>49</v>
      </c>
      <c r="I194" s="390">
        <v>12</v>
      </c>
      <c r="J194" s="240">
        <v>32</v>
      </c>
      <c r="K194" s="385">
        <v>9</v>
      </c>
      <c r="L194" s="390">
        <v>0</v>
      </c>
      <c r="M194" s="277">
        <v>0</v>
      </c>
      <c r="N194" s="397">
        <v>0</v>
      </c>
      <c r="O194" s="390">
        <v>179</v>
      </c>
      <c r="P194" s="240">
        <v>226</v>
      </c>
      <c r="Q194" s="385">
        <v>176</v>
      </c>
      <c r="W194" s="72"/>
      <c r="X194" s="72"/>
      <c r="Y194" s="72"/>
      <c r="Z194" s="72"/>
      <c r="AA194" s="72"/>
    </row>
    <row r="195" spans="1:27" ht="15" customHeight="1">
      <c r="A195" s="126"/>
      <c r="B195" s="450" t="s">
        <v>256</v>
      </c>
      <c r="C195" s="414">
        <v>0.32</v>
      </c>
      <c r="D195" s="287">
        <v>0.33593314763231197</v>
      </c>
      <c r="E195" s="422">
        <v>0.30458089668615984</v>
      </c>
      <c r="F195" s="414">
        <v>0.31</v>
      </c>
      <c r="G195" s="287">
        <v>0.31608391608391606</v>
      </c>
      <c r="H195" s="422">
        <v>0.31047865459249674</v>
      </c>
      <c r="I195" s="414">
        <v>0.27</v>
      </c>
      <c r="J195" s="287">
        <v>0.27062706270627063</v>
      </c>
      <c r="K195" s="422">
        <v>0.30746268656716419</v>
      </c>
      <c r="L195" s="414" t="s">
        <v>198</v>
      </c>
      <c r="M195" s="287" t="s">
        <v>198</v>
      </c>
      <c r="N195" s="422">
        <v>0.04</v>
      </c>
      <c r="O195" s="414">
        <v>0.25</v>
      </c>
      <c r="P195" s="287">
        <v>0.32385353714895132</v>
      </c>
      <c r="Q195" s="422">
        <v>0.26</v>
      </c>
      <c r="W195" s="72"/>
      <c r="X195" s="72"/>
      <c r="Y195" s="72"/>
      <c r="Z195" s="72"/>
      <c r="AA195" s="72"/>
    </row>
    <row r="196" spans="1:27" ht="15" customHeight="1">
      <c r="A196" s="126"/>
      <c r="B196" s="468" t="s">
        <v>257</v>
      </c>
      <c r="C196" s="444"/>
      <c r="D196" s="292"/>
      <c r="E196" s="459"/>
      <c r="F196" s="444"/>
      <c r="G196" s="292"/>
      <c r="H196" s="459"/>
      <c r="I196" s="444"/>
      <c r="J196" s="292"/>
      <c r="K196" s="459"/>
      <c r="L196" s="444"/>
      <c r="M196" s="292"/>
      <c r="N196" s="459"/>
      <c r="O196" s="444"/>
      <c r="P196" s="292"/>
      <c r="Q196" s="459"/>
      <c r="W196" s="72"/>
      <c r="X196" s="72"/>
      <c r="Y196" s="72"/>
      <c r="Z196" s="72"/>
      <c r="AA196" s="72"/>
    </row>
    <row r="197" spans="1:27" ht="30" customHeight="1">
      <c r="A197" s="126"/>
      <c r="B197" s="451" t="s">
        <v>258</v>
      </c>
      <c r="C197" s="390">
        <v>305</v>
      </c>
      <c r="D197" s="240">
        <v>334</v>
      </c>
      <c r="E197" s="385">
        <v>377</v>
      </c>
      <c r="F197" s="390">
        <v>120</v>
      </c>
      <c r="G197" s="240">
        <v>137</v>
      </c>
      <c r="H197" s="385">
        <v>131</v>
      </c>
      <c r="I197" s="390">
        <v>42</v>
      </c>
      <c r="J197" s="240">
        <v>57</v>
      </c>
      <c r="K197" s="385">
        <v>60</v>
      </c>
      <c r="L197" s="390">
        <v>28</v>
      </c>
      <c r="M197" s="240">
        <v>46</v>
      </c>
      <c r="N197" s="385">
        <v>69</v>
      </c>
      <c r="O197" s="390">
        <v>495</v>
      </c>
      <c r="P197" s="240">
        <v>574</v>
      </c>
      <c r="Q197" s="385">
        <v>637</v>
      </c>
      <c r="W197" s="72"/>
      <c r="X197" s="72"/>
      <c r="Y197" s="72"/>
      <c r="Z197" s="72"/>
      <c r="AA197" s="72"/>
    </row>
    <row r="198" spans="1:27" ht="30" customHeight="1">
      <c r="A198" s="126"/>
      <c r="B198" s="451" t="s">
        <v>259</v>
      </c>
      <c r="C198" s="414">
        <v>0.19050593379138039</v>
      </c>
      <c r="D198" s="287">
        <v>0.18648799553322165</v>
      </c>
      <c r="E198" s="422">
        <v>0.18417195896433805</v>
      </c>
      <c r="F198" s="414">
        <v>0.17045454545454544</v>
      </c>
      <c r="G198" s="287">
        <v>0.1916083916083916</v>
      </c>
      <c r="H198" s="422">
        <v>0.16903225806451613</v>
      </c>
      <c r="I198" s="414">
        <v>0.17073170731707318</v>
      </c>
      <c r="J198" s="287">
        <v>0.18811881188118812</v>
      </c>
      <c r="K198" s="422">
        <v>0.17910447761194029</v>
      </c>
      <c r="L198" s="414">
        <v>3.7685060565275909E-2</v>
      </c>
      <c r="M198" s="287">
        <v>6.2670299727520432E-2</v>
      </c>
      <c r="N198" s="422">
        <v>8.7011349306431271E-2</v>
      </c>
      <c r="O198" s="414">
        <v>0.15027322404371585</v>
      </c>
      <c r="P198" s="287">
        <v>0.16196388261851016</v>
      </c>
      <c r="Q198" s="422">
        <v>0.16122500632751202</v>
      </c>
      <c r="W198" s="72"/>
      <c r="X198" s="72"/>
      <c r="Y198" s="72"/>
      <c r="Z198" s="72"/>
      <c r="AA198" s="72"/>
    </row>
    <row r="199" spans="1:27" ht="15" customHeight="1">
      <c r="A199" s="126"/>
      <c r="B199" s="467" t="s">
        <v>260</v>
      </c>
      <c r="C199" s="443"/>
      <c r="D199" s="291"/>
      <c r="E199" s="458"/>
      <c r="F199" s="443"/>
      <c r="G199" s="291"/>
      <c r="H199" s="458"/>
      <c r="I199" s="443"/>
      <c r="J199" s="291"/>
      <c r="K199" s="458"/>
      <c r="L199" s="443"/>
      <c r="M199" s="291"/>
      <c r="N199" s="458"/>
      <c r="O199" s="443"/>
      <c r="P199" s="291"/>
      <c r="Q199" s="458"/>
      <c r="W199" s="72"/>
      <c r="X199" s="72"/>
      <c r="Y199" s="72"/>
      <c r="Z199" s="72"/>
      <c r="AA199" s="72"/>
    </row>
    <row r="200" spans="1:27" ht="15" customHeight="1">
      <c r="A200" s="126"/>
      <c r="B200" s="451" t="s">
        <v>261</v>
      </c>
      <c r="C200" s="242">
        <v>7220</v>
      </c>
      <c r="D200" s="240">
        <v>6811</v>
      </c>
      <c r="E200" s="385">
        <v>14829</v>
      </c>
      <c r="F200" s="242">
        <v>2624</v>
      </c>
      <c r="G200" s="240">
        <v>660</v>
      </c>
      <c r="H200" s="385">
        <v>3419</v>
      </c>
      <c r="I200" s="242">
        <v>1059</v>
      </c>
      <c r="J200" s="240">
        <v>40</v>
      </c>
      <c r="K200" s="385">
        <v>392</v>
      </c>
      <c r="L200" s="242">
        <v>2660</v>
      </c>
      <c r="M200" s="240">
        <v>1332</v>
      </c>
      <c r="N200" s="385">
        <v>2973</v>
      </c>
      <c r="O200" s="242" t="s">
        <v>262</v>
      </c>
      <c r="P200" s="240">
        <v>8843</v>
      </c>
      <c r="Q200" s="385">
        <v>21613</v>
      </c>
      <c r="W200" s="72"/>
      <c r="X200" s="72"/>
      <c r="Y200" s="72"/>
      <c r="Z200" s="72"/>
      <c r="AA200" s="72"/>
    </row>
    <row r="201" spans="1:27" ht="15" customHeight="1">
      <c r="A201" s="126"/>
      <c r="B201" s="451" t="s">
        <v>263</v>
      </c>
      <c r="C201" s="242">
        <v>8535</v>
      </c>
      <c r="D201" s="240">
        <v>5402</v>
      </c>
      <c r="E201" s="385">
        <v>7566</v>
      </c>
      <c r="F201" s="242">
        <v>1718</v>
      </c>
      <c r="G201" s="240">
        <v>1790</v>
      </c>
      <c r="H201" s="385">
        <v>1916</v>
      </c>
      <c r="I201" s="242">
        <v>3206</v>
      </c>
      <c r="J201" s="240">
        <v>2156</v>
      </c>
      <c r="K201" s="385">
        <v>860</v>
      </c>
      <c r="L201" s="242">
        <v>391.4</v>
      </c>
      <c r="M201" s="240">
        <v>700</v>
      </c>
      <c r="N201" s="385">
        <v>717</v>
      </c>
      <c r="O201" s="456">
        <v>13850</v>
      </c>
      <c r="P201" s="293">
        <v>10048</v>
      </c>
      <c r="Q201" s="463">
        <v>11059</v>
      </c>
      <c r="R201" s="79"/>
      <c r="W201" s="72"/>
      <c r="X201" s="72"/>
      <c r="Y201" s="72"/>
      <c r="Z201" s="72"/>
      <c r="AA201" s="72"/>
    </row>
    <row r="202" spans="1:27" ht="15" customHeight="1">
      <c r="A202" s="126"/>
      <c r="B202" s="469" t="s">
        <v>264</v>
      </c>
      <c r="C202" s="445"/>
      <c r="D202" s="294"/>
      <c r="E202" s="460"/>
      <c r="F202" s="445"/>
      <c r="G202" s="294"/>
      <c r="H202" s="460"/>
      <c r="I202" s="445"/>
      <c r="J202" s="294"/>
      <c r="K202" s="460"/>
      <c r="L202" s="445"/>
      <c r="M202" s="294"/>
      <c r="N202" s="460"/>
      <c r="O202" s="445"/>
      <c r="P202" s="294"/>
      <c r="Q202" s="460"/>
      <c r="W202" s="72"/>
      <c r="X202" s="72"/>
      <c r="Y202" s="72"/>
      <c r="Z202" s="72"/>
      <c r="AA202" s="72"/>
    </row>
    <row r="203" spans="1:27" ht="30" customHeight="1">
      <c r="A203" s="713"/>
      <c r="B203" s="451" t="s">
        <v>265</v>
      </c>
      <c r="C203" s="345">
        <v>3.6950464091973316</v>
      </c>
      <c r="D203" s="295">
        <v>4.3604499800000003</v>
      </c>
      <c r="E203" s="461">
        <v>4.7128556899999996</v>
      </c>
      <c r="F203" s="453">
        <v>1.2359097243656771</v>
      </c>
      <c r="G203" s="338">
        <v>1.3012090199999999</v>
      </c>
      <c r="H203" s="461">
        <v>1.9619514100000002</v>
      </c>
      <c r="I203" s="453">
        <v>0.57952133167583741</v>
      </c>
      <c r="J203" s="338">
        <v>0.73380325000000002</v>
      </c>
      <c r="K203" s="461">
        <v>0.88263355999999993</v>
      </c>
      <c r="L203" s="453">
        <v>0.84285845476115295</v>
      </c>
      <c r="M203" s="338">
        <v>0.96490545000000005</v>
      </c>
      <c r="N203" s="461">
        <v>1.8570073599999999</v>
      </c>
      <c r="O203" s="453">
        <v>6.4</v>
      </c>
      <c r="P203" s="338">
        <v>7.3603677000000003</v>
      </c>
      <c r="Q203" s="461">
        <v>9.41444802</v>
      </c>
      <c r="W203" s="72"/>
      <c r="X203" s="72"/>
      <c r="Y203" s="72"/>
      <c r="Z203" s="72"/>
      <c r="AA203" s="72"/>
    </row>
    <row r="204" spans="1:27" ht="15" customHeight="1">
      <c r="A204" s="126"/>
      <c r="B204" s="451" t="s">
        <v>266</v>
      </c>
      <c r="C204" s="446">
        <v>2307.9615297922119</v>
      </c>
      <c r="D204" s="280">
        <v>2436.0055754189948</v>
      </c>
      <c r="E204" s="462">
        <v>2302.3232486565703</v>
      </c>
      <c r="F204" s="454">
        <v>1755.5535857467005</v>
      </c>
      <c r="G204" s="339">
        <v>1819.8727552447554</v>
      </c>
      <c r="H204" s="462">
        <v>2531.5502064516131</v>
      </c>
      <c r="I204" s="454">
        <v>2355.7777710399896</v>
      </c>
      <c r="J204" s="339">
        <v>2413.8264802631579</v>
      </c>
      <c r="K204" s="462">
        <v>2626.885595238095</v>
      </c>
      <c r="L204" s="454">
        <v>1134.3989969867469</v>
      </c>
      <c r="M204" s="339">
        <v>1314.5850817438693</v>
      </c>
      <c r="N204" s="462">
        <v>2341.7495081967213</v>
      </c>
      <c r="O204" s="454">
        <v>1942.9265330904675</v>
      </c>
      <c r="P204" s="339">
        <v>2077.4393734123623</v>
      </c>
      <c r="Q204" s="462">
        <v>2382.80132118451</v>
      </c>
      <c r="W204" s="72"/>
      <c r="X204" s="72"/>
      <c r="Y204" s="72"/>
      <c r="Z204" s="72"/>
      <c r="AA204" s="72"/>
    </row>
    <row r="205" spans="1:27" ht="15" customHeight="1">
      <c r="A205" s="126"/>
      <c r="B205" s="105"/>
      <c r="C205" s="105"/>
      <c r="D205" s="105"/>
      <c r="E205" s="105"/>
      <c r="F205" s="105"/>
      <c r="G205" s="105"/>
      <c r="H205" s="105"/>
      <c r="I205" s="105"/>
      <c r="J205" s="105"/>
      <c r="K205" s="105"/>
      <c r="L205" s="105"/>
      <c r="M205" s="105"/>
      <c r="N205" s="105"/>
      <c r="O205" s="105"/>
      <c r="P205" s="105"/>
      <c r="Q205" s="105"/>
    </row>
    <row r="206" spans="1:27" ht="15" customHeight="1">
      <c r="A206" s="126"/>
      <c r="B206" s="156" t="s">
        <v>150</v>
      </c>
      <c r="C206" s="906" t="s">
        <v>267</v>
      </c>
      <c r="D206" s="918"/>
      <c r="E206" s="918"/>
      <c r="F206" s="918"/>
      <c r="G206" s="918"/>
      <c r="H206" s="918"/>
      <c r="I206" s="918"/>
      <c r="J206" s="918"/>
      <c r="K206" s="918"/>
      <c r="L206" s="918"/>
      <c r="M206" s="918"/>
      <c r="N206" s="918"/>
      <c r="O206" s="918"/>
      <c r="P206" s="918"/>
      <c r="Q206" s="918"/>
    </row>
    <row r="207" spans="1:27" ht="15" customHeight="1">
      <c r="A207" s="126"/>
      <c r="B207" s="156" t="s">
        <v>152</v>
      </c>
      <c r="C207" s="918" t="s">
        <v>268</v>
      </c>
      <c r="D207" s="918"/>
      <c r="E207" s="918"/>
      <c r="F207" s="918"/>
      <c r="G207" s="918"/>
      <c r="H207" s="918"/>
      <c r="I207" s="918"/>
      <c r="J207" s="918"/>
      <c r="K207" s="918"/>
      <c r="L207" s="918"/>
      <c r="M207" s="918"/>
      <c r="N207" s="918"/>
      <c r="O207" s="918"/>
      <c r="P207" s="918"/>
      <c r="Q207" s="918"/>
    </row>
    <row r="208" spans="1:27" ht="63.6" customHeight="1">
      <c r="A208" s="126"/>
      <c r="B208" s="156" t="s">
        <v>166</v>
      </c>
      <c r="C208" s="933" t="s">
        <v>269</v>
      </c>
      <c r="D208" s="906"/>
      <c r="E208" s="906"/>
      <c r="F208" s="906"/>
      <c r="G208" s="906"/>
      <c r="H208" s="906"/>
      <c r="I208" s="906"/>
      <c r="J208" s="906"/>
      <c r="K208" s="906"/>
      <c r="L208" s="906"/>
      <c r="M208" s="906"/>
      <c r="N208" s="906"/>
      <c r="O208" s="906"/>
      <c r="P208" s="906"/>
      <c r="Q208" s="906"/>
    </row>
    <row r="209" spans="1:22" ht="14.1" customHeight="1">
      <c r="A209" s="126"/>
      <c r="R209" s="11"/>
      <c r="S209" s="6"/>
      <c r="T209" s="6"/>
      <c r="U209" s="6"/>
      <c r="V209" s="6"/>
    </row>
    <row r="210" spans="1:22" s="96" customFormat="1" ht="17.100000000000001" customHeight="1">
      <c r="A210" s="126"/>
      <c r="B210" s="886" t="s">
        <v>50</v>
      </c>
      <c r="C210" s="887"/>
      <c r="D210" s="887"/>
      <c r="E210" s="887"/>
      <c r="F210" s="887"/>
      <c r="G210" s="887"/>
      <c r="H210" s="887"/>
      <c r="I210" s="888"/>
      <c r="J210" s="103"/>
      <c r="L210" s="99"/>
      <c r="M210" s="99"/>
      <c r="N210" s="99"/>
      <c r="O210" s="99"/>
      <c r="P210" s="99"/>
      <c r="Q210" s="99"/>
      <c r="R210" s="99"/>
      <c r="S210" s="104"/>
      <c r="T210" s="104"/>
      <c r="U210" s="104"/>
      <c r="V210" s="104"/>
    </row>
    <row r="211" spans="1:22" ht="17.25" customHeight="1">
      <c r="A211" s="126"/>
      <c r="B211" s="175" t="s">
        <v>134</v>
      </c>
      <c r="C211" s="175">
        <v>2017</v>
      </c>
      <c r="D211" s="175">
        <v>2018</v>
      </c>
      <c r="E211" s="175">
        <v>2019</v>
      </c>
      <c r="F211" s="175">
        <v>2020</v>
      </c>
      <c r="G211" s="175">
        <v>2021</v>
      </c>
      <c r="H211" s="175">
        <v>2022</v>
      </c>
      <c r="I211" s="175">
        <v>2023</v>
      </c>
      <c r="J211" s="11"/>
      <c r="K211" s="11"/>
      <c r="L211" s="11"/>
      <c r="M211" s="11"/>
      <c r="N211" s="11"/>
      <c r="O211" s="11"/>
      <c r="P211" s="6"/>
      <c r="Q211" s="6"/>
      <c r="R211" s="6"/>
      <c r="S211" s="6"/>
      <c r="T211" s="105"/>
      <c r="U211" s="105"/>
      <c r="V211" s="105"/>
    </row>
    <row r="212" spans="1:22" ht="15" customHeight="1">
      <c r="A212" s="126"/>
      <c r="B212" s="931" t="s">
        <v>270</v>
      </c>
      <c r="C212" s="931"/>
      <c r="D212" s="931"/>
      <c r="E212" s="931"/>
      <c r="F212" s="931"/>
      <c r="G212" s="931"/>
      <c r="H212" s="931"/>
      <c r="I212" s="932"/>
      <c r="J212" s="20"/>
      <c r="K212" s="11"/>
      <c r="L212" s="11"/>
      <c r="M212" s="11"/>
      <c r="N212" s="11"/>
      <c r="O212" s="11"/>
      <c r="P212" s="11"/>
      <c r="Q212" s="11"/>
      <c r="R212" s="11"/>
      <c r="S212" s="11"/>
      <c r="T212" s="11"/>
      <c r="U212" s="105"/>
      <c r="V212" s="105"/>
    </row>
    <row r="213" spans="1:22" ht="15" customHeight="1">
      <c r="A213" s="126"/>
      <c r="B213" s="418" t="s">
        <v>172</v>
      </c>
      <c r="C213" s="277">
        <v>27</v>
      </c>
      <c r="D213" s="277">
        <v>8</v>
      </c>
      <c r="E213" s="277">
        <v>15</v>
      </c>
      <c r="F213" s="277">
        <v>0</v>
      </c>
      <c r="G213" s="277">
        <v>10</v>
      </c>
      <c r="H213" s="277">
        <v>3</v>
      </c>
      <c r="I213" s="385">
        <v>13</v>
      </c>
      <c r="J213" s="34"/>
      <c r="K213" s="34"/>
      <c r="L213" s="34"/>
      <c r="M213" s="34"/>
      <c r="N213" s="34"/>
      <c r="O213" s="34"/>
      <c r="P213" s="34"/>
      <c r="Q213" s="11"/>
      <c r="R213" s="11"/>
      <c r="S213" s="11"/>
      <c r="T213" s="105"/>
      <c r="U213" s="105"/>
      <c r="V213" s="105"/>
    </row>
    <row r="214" spans="1:22" ht="15" customHeight="1">
      <c r="A214" s="126"/>
      <c r="B214" s="418" t="s">
        <v>173</v>
      </c>
      <c r="C214" s="277">
        <v>12</v>
      </c>
      <c r="D214" s="277">
        <v>10</v>
      </c>
      <c r="E214" s="277">
        <v>7</v>
      </c>
      <c r="F214" s="277">
        <v>0</v>
      </c>
      <c r="G214" s="277">
        <v>10</v>
      </c>
      <c r="H214" s="277">
        <v>17</v>
      </c>
      <c r="I214" s="385">
        <v>17</v>
      </c>
      <c r="J214" s="34"/>
      <c r="K214" s="34"/>
      <c r="L214" s="34"/>
      <c r="M214" s="34"/>
      <c r="N214" s="34"/>
      <c r="O214" s="34"/>
      <c r="P214" s="34"/>
      <c r="Q214" s="11"/>
      <c r="R214" s="11"/>
      <c r="S214" s="11"/>
      <c r="T214" s="105"/>
      <c r="U214" s="105"/>
      <c r="V214" s="105"/>
    </row>
    <row r="215" spans="1:22" ht="15" customHeight="1">
      <c r="B215" s="142"/>
      <c r="C215" s="176"/>
      <c r="D215" s="176"/>
      <c r="E215" s="176"/>
      <c r="F215" s="176"/>
      <c r="G215" s="176"/>
      <c r="H215" s="176"/>
      <c r="I215" s="176"/>
      <c r="J215" s="35"/>
      <c r="K215" s="35"/>
      <c r="L215" s="34"/>
      <c r="M215" s="11"/>
      <c r="N215" s="11"/>
      <c r="O215" s="11"/>
      <c r="P215" s="11"/>
      <c r="Q215" s="11"/>
      <c r="R215" s="11"/>
      <c r="S215" s="6"/>
      <c r="T215" s="6"/>
      <c r="U215" s="6"/>
      <c r="V215" s="6"/>
    </row>
    <row r="216" spans="1:22" ht="15" customHeight="1">
      <c r="B216" s="156" t="s">
        <v>150</v>
      </c>
      <c r="C216" s="930" t="s">
        <v>271</v>
      </c>
      <c r="D216" s="930"/>
      <c r="E216" s="930"/>
      <c r="F216" s="930"/>
      <c r="G216" s="930"/>
      <c r="H216" s="930"/>
      <c r="I216" s="930"/>
    </row>
    <row r="217" spans="1:22" ht="15" customHeight="1">
      <c r="B217" s="156" t="s">
        <v>152</v>
      </c>
      <c r="C217" s="930" t="s">
        <v>30</v>
      </c>
      <c r="D217" s="930"/>
      <c r="E217" s="930"/>
      <c r="F217" s="930"/>
      <c r="G217" s="930"/>
      <c r="H217" s="930"/>
      <c r="I217" s="930"/>
    </row>
    <row r="218" spans="1:22" ht="15" customHeight="1">
      <c r="B218" s="156" t="s">
        <v>166</v>
      </c>
      <c r="C218" s="930"/>
      <c r="D218" s="930"/>
      <c r="E218" s="930"/>
      <c r="F218" s="930"/>
      <c r="G218" s="930"/>
      <c r="H218" s="930"/>
      <c r="I218" s="930"/>
    </row>
    <row r="219" spans="1:22" ht="15" customHeight="1">
      <c r="B219" s="142"/>
      <c r="C219" s="142"/>
      <c r="D219" s="142"/>
      <c r="E219" s="142"/>
      <c r="F219" s="142"/>
      <c r="G219" s="142"/>
      <c r="H219" s="142"/>
      <c r="I219" s="142"/>
      <c r="J219" s="11"/>
      <c r="K219" s="11"/>
      <c r="L219" s="11"/>
      <c r="M219" s="11"/>
      <c r="N219" s="11"/>
      <c r="O219" s="11"/>
      <c r="P219" s="11"/>
      <c r="Q219" s="11"/>
      <c r="R219" s="11"/>
      <c r="S219" s="6"/>
      <c r="T219" s="6"/>
      <c r="U219" s="6"/>
      <c r="V219" s="6"/>
    </row>
    <row r="220" spans="1:22" ht="15" customHeight="1">
      <c r="R220" s="11"/>
      <c r="S220" s="11"/>
      <c r="T220" s="11"/>
      <c r="U220" s="11"/>
      <c r="V220" s="11"/>
    </row>
    <row r="221" spans="1:22">
      <c r="B221" s="105"/>
      <c r="C221" s="105"/>
      <c r="R221" s="11"/>
      <c r="S221" s="11"/>
      <c r="T221" s="11"/>
      <c r="U221" s="11"/>
      <c r="V221" s="11"/>
    </row>
    <row r="222" spans="1:22">
      <c r="B222" s="105"/>
      <c r="C222" s="105"/>
      <c r="R222" s="11"/>
      <c r="S222" s="11"/>
      <c r="T222" s="11"/>
      <c r="U222" s="11"/>
      <c r="V222" s="11"/>
    </row>
    <row r="223" spans="1:22">
      <c r="B223" s="105"/>
      <c r="C223" s="105"/>
      <c r="R223" s="11"/>
      <c r="S223" s="11"/>
      <c r="T223" s="11"/>
      <c r="U223" s="11"/>
      <c r="V223" s="11"/>
    </row>
    <row r="224" spans="1:22">
      <c r="B224" s="105"/>
      <c r="C224" s="105"/>
      <c r="R224" s="11"/>
      <c r="S224" s="11"/>
      <c r="T224" s="11"/>
      <c r="U224" s="11"/>
      <c r="V224" s="11"/>
    </row>
    <row r="225" spans="2:22">
      <c r="B225" s="105"/>
      <c r="C225" s="105"/>
      <c r="R225" s="11"/>
      <c r="S225" s="11"/>
      <c r="T225" s="11"/>
      <c r="U225" s="11"/>
      <c r="V225" s="11"/>
    </row>
    <row r="226" spans="2:22">
      <c r="B226" s="105"/>
      <c r="C226" s="105"/>
      <c r="R226" s="11"/>
      <c r="S226" s="11"/>
      <c r="T226" s="11"/>
      <c r="U226" s="11"/>
      <c r="V226" s="11"/>
    </row>
    <row r="227" spans="2:22">
      <c r="B227" s="105"/>
      <c r="C227" s="105"/>
      <c r="R227" s="11"/>
      <c r="S227" s="11"/>
      <c r="T227" s="11"/>
      <c r="U227" s="11"/>
      <c r="V227" s="11"/>
    </row>
    <row r="228" spans="2:22">
      <c r="B228" s="105"/>
      <c r="C228" s="105"/>
      <c r="R228" s="11"/>
      <c r="S228" s="11"/>
      <c r="T228" s="11"/>
      <c r="U228" s="11"/>
      <c r="V228" s="11"/>
    </row>
    <row r="229" spans="2:22">
      <c r="B229" s="105"/>
      <c r="C229" s="105"/>
      <c r="R229" s="11"/>
      <c r="S229" s="11"/>
      <c r="T229" s="11"/>
      <c r="U229" s="11"/>
      <c r="V229" s="11"/>
    </row>
    <row r="230" spans="2:22">
      <c r="B230" s="105"/>
      <c r="C230" s="105"/>
      <c r="R230" s="11"/>
      <c r="S230" s="11"/>
      <c r="T230" s="11"/>
      <c r="U230" s="11"/>
      <c r="V230" s="11"/>
    </row>
    <row r="231" spans="2:22">
      <c r="B231" s="105"/>
      <c r="C231" s="105"/>
      <c r="R231" s="11"/>
      <c r="S231" s="11"/>
      <c r="T231" s="11"/>
      <c r="U231" s="11"/>
      <c r="V231" s="11"/>
    </row>
    <row r="232" spans="2:22">
      <c r="B232" s="105"/>
      <c r="C232" s="105"/>
      <c r="R232" s="11"/>
      <c r="S232" s="11"/>
      <c r="T232" s="11"/>
      <c r="U232" s="11"/>
      <c r="V232" s="11"/>
    </row>
    <row r="233" spans="2:22">
      <c r="B233" s="105"/>
      <c r="C233" s="105"/>
      <c r="R233" s="11"/>
      <c r="S233" s="11"/>
      <c r="T233" s="11"/>
      <c r="U233" s="11"/>
      <c r="V233" s="11"/>
    </row>
    <row r="234" spans="2:22">
      <c r="B234" s="105"/>
      <c r="C234" s="105"/>
      <c r="R234" s="11"/>
      <c r="S234" s="11"/>
      <c r="T234" s="11"/>
      <c r="U234" s="11"/>
      <c r="V234" s="11"/>
    </row>
    <row r="235" spans="2:22">
      <c r="B235" s="105"/>
      <c r="C235" s="105"/>
      <c r="R235" s="11"/>
      <c r="S235" s="11"/>
      <c r="T235" s="11"/>
      <c r="U235" s="11"/>
      <c r="V235" s="11"/>
    </row>
    <row r="236" spans="2:22">
      <c r="R236" s="11"/>
      <c r="S236" s="11"/>
      <c r="T236" s="11"/>
      <c r="U236" s="11"/>
      <c r="V236" s="11"/>
    </row>
    <row r="237" spans="2:22">
      <c r="R237" s="11"/>
      <c r="S237" s="11"/>
      <c r="T237" s="11"/>
      <c r="U237" s="11"/>
      <c r="V237" s="11"/>
    </row>
    <row r="238" spans="2:22">
      <c r="R238" s="11"/>
      <c r="S238" s="11"/>
      <c r="T238" s="11"/>
      <c r="U238" s="11"/>
      <c r="V238" s="11"/>
    </row>
    <row r="239" spans="2:22">
      <c r="R239" s="11"/>
      <c r="S239" s="11"/>
      <c r="T239" s="11"/>
      <c r="U239" s="11"/>
      <c r="V239" s="11"/>
    </row>
    <row r="240" spans="2:22">
      <c r="R240" s="11"/>
      <c r="S240" s="11"/>
      <c r="T240" s="11"/>
      <c r="U240" s="11"/>
      <c r="V240" s="11"/>
    </row>
    <row r="241" spans="2:22">
      <c r="R241" s="11"/>
      <c r="S241" s="11"/>
      <c r="T241" s="11"/>
      <c r="U241" s="11"/>
      <c r="V241" s="11"/>
    </row>
    <row r="242" spans="2:22">
      <c r="R242" s="11"/>
      <c r="S242" s="11"/>
      <c r="T242" s="11"/>
      <c r="U242" s="11"/>
      <c r="V242" s="11"/>
    </row>
    <row r="243" spans="2:22">
      <c r="R243" s="11"/>
      <c r="S243" s="11"/>
      <c r="T243" s="11"/>
      <c r="U243" s="11"/>
      <c r="V243" s="11"/>
    </row>
    <row r="244" spans="2:22">
      <c r="R244" s="11"/>
      <c r="S244" s="11"/>
      <c r="T244" s="11"/>
      <c r="U244" s="11"/>
      <c r="V244" s="11"/>
    </row>
    <row r="245" spans="2:22">
      <c r="B245" s="11"/>
      <c r="C245" s="11"/>
      <c r="D245" s="11"/>
      <c r="E245" s="11"/>
      <c r="F245" s="11"/>
      <c r="G245" s="11"/>
      <c r="H245" s="11"/>
      <c r="I245" s="11"/>
      <c r="J245" s="11"/>
      <c r="K245" s="11"/>
      <c r="L245" s="11"/>
      <c r="M245" s="11"/>
      <c r="N245" s="11"/>
      <c r="O245" s="11"/>
      <c r="P245" s="11"/>
      <c r="Q245" s="11"/>
      <c r="R245" s="11"/>
      <c r="S245" s="11"/>
      <c r="T245" s="11"/>
      <c r="U245" s="11"/>
      <c r="V245" s="11"/>
    </row>
    <row r="246" spans="2:22">
      <c r="B246" s="11"/>
      <c r="C246" s="11"/>
      <c r="D246" s="11"/>
      <c r="E246" s="11"/>
      <c r="F246" s="11"/>
      <c r="G246" s="11"/>
      <c r="H246" s="11"/>
      <c r="I246" s="11"/>
      <c r="J246" s="11"/>
      <c r="K246" s="11"/>
      <c r="L246" s="11"/>
      <c r="M246" s="11"/>
      <c r="N246" s="11"/>
      <c r="O246" s="11"/>
      <c r="P246" s="11"/>
      <c r="Q246" s="11"/>
      <c r="R246" s="11"/>
      <c r="S246" s="11"/>
      <c r="T246" s="11"/>
      <c r="U246" s="11"/>
      <c r="V246" s="11"/>
    </row>
    <row r="247" spans="2:22">
      <c r="B247" s="11"/>
      <c r="C247" s="11"/>
      <c r="D247" s="11"/>
      <c r="E247" s="11"/>
      <c r="F247" s="11"/>
      <c r="G247" s="11"/>
      <c r="H247" s="11"/>
      <c r="I247" s="11"/>
      <c r="J247" s="11"/>
      <c r="K247" s="11"/>
      <c r="L247" s="11"/>
      <c r="M247" s="11"/>
      <c r="N247" s="11"/>
      <c r="O247" s="11"/>
      <c r="P247" s="11"/>
      <c r="Q247" s="11"/>
      <c r="R247" s="11"/>
      <c r="S247" s="11"/>
      <c r="T247" s="11"/>
      <c r="U247" s="11"/>
      <c r="V247" s="11"/>
    </row>
    <row r="248" spans="2:22">
      <c r="B248" s="11"/>
      <c r="C248" s="11"/>
      <c r="D248" s="11"/>
      <c r="E248" s="11"/>
      <c r="F248" s="11"/>
      <c r="G248" s="11"/>
      <c r="H248" s="11"/>
      <c r="I248" s="11"/>
      <c r="J248" s="11"/>
      <c r="K248" s="11"/>
      <c r="L248" s="11"/>
      <c r="M248" s="11"/>
      <c r="N248" s="11"/>
      <c r="O248" s="11"/>
      <c r="P248" s="11"/>
      <c r="Q248" s="11"/>
      <c r="R248" s="11"/>
      <c r="S248" s="11"/>
      <c r="T248" s="11"/>
      <c r="U248" s="11"/>
      <c r="V248" s="11"/>
    </row>
    <row r="249" spans="2:22">
      <c r="B249" s="11"/>
      <c r="C249" s="11"/>
      <c r="D249" s="11"/>
      <c r="E249" s="11"/>
      <c r="F249" s="11"/>
      <c r="G249" s="11"/>
      <c r="H249" s="11"/>
      <c r="I249" s="11"/>
      <c r="J249" s="11"/>
      <c r="K249" s="11"/>
      <c r="L249" s="11"/>
      <c r="M249" s="11"/>
      <c r="N249" s="11"/>
      <c r="O249" s="11"/>
      <c r="P249" s="11"/>
      <c r="Q249" s="11"/>
      <c r="R249" s="11"/>
      <c r="S249" s="11"/>
      <c r="T249" s="11"/>
      <c r="U249" s="11"/>
      <c r="V249" s="11"/>
    </row>
  </sheetData>
  <mergeCells count="95">
    <mergeCell ref="C216:I216"/>
    <mergeCell ref="C217:I217"/>
    <mergeCell ref="C218:I218"/>
    <mergeCell ref="C206:Q206"/>
    <mergeCell ref="C207:Q207"/>
    <mergeCell ref="B212:I212"/>
    <mergeCell ref="C208:Q208"/>
    <mergeCell ref="B210:I210"/>
    <mergeCell ref="C160:Q160"/>
    <mergeCell ref="C161:Q161"/>
    <mergeCell ref="B156:Q156"/>
    <mergeCell ref="C153:E153"/>
    <mergeCell ref="O176:Q176"/>
    <mergeCell ref="B176:B177"/>
    <mergeCell ref="C176:E176"/>
    <mergeCell ref="F176:H176"/>
    <mergeCell ref="I176:K176"/>
    <mergeCell ref="L176:N176"/>
    <mergeCell ref="C162:Q162"/>
    <mergeCell ref="C169:E169"/>
    <mergeCell ref="C170:E170"/>
    <mergeCell ref="C171:E171"/>
    <mergeCell ref="B175:Q175"/>
    <mergeCell ref="B88:Q88"/>
    <mergeCell ref="B103:B104"/>
    <mergeCell ref="B143:Q143"/>
    <mergeCell ref="B144:B145"/>
    <mergeCell ref="I103:K103"/>
    <mergeCell ref="L103:N103"/>
    <mergeCell ref="O103:Q103"/>
    <mergeCell ref="F144:H144"/>
    <mergeCell ref="I144:K144"/>
    <mergeCell ref="L144:N144"/>
    <mergeCell ref="O144:Q144"/>
    <mergeCell ref="B89:B90"/>
    <mergeCell ref="C89:E89"/>
    <mergeCell ref="F89:H89"/>
    <mergeCell ref="I89:K89"/>
    <mergeCell ref="O89:Q89"/>
    <mergeCell ref="L6:N6"/>
    <mergeCell ref="O6:Q6"/>
    <mergeCell ref="B5:Q5"/>
    <mergeCell ref="B6:B7"/>
    <mergeCell ref="B55:Q55"/>
    <mergeCell ref="C40:Q40"/>
    <mergeCell ref="C41:Q41"/>
    <mergeCell ref="C42:Q42"/>
    <mergeCell ref="B44:G44"/>
    <mergeCell ref="C51:G51"/>
    <mergeCell ref="C56:E56"/>
    <mergeCell ref="C6:E6"/>
    <mergeCell ref="F6:H6"/>
    <mergeCell ref="I6:K6"/>
    <mergeCell ref="B56:B57"/>
    <mergeCell ref="C49:G49"/>
    <mergeCell ref="C50:G50"/>
    <mergeCell ref="F56:H56"/>
    <mergeCell ref="C148:Q148"/>
    <mergeCell ref="B102:Q102"/>
    <mergeCell ref="C99:Q99"/>
    <mergeCell ref="C100:Q100"/>
    <mergeCell ref="C103:E103"/>
    <mergeCell ref="F103:H103"/>
    <mergeCell ref="C139:Q139"/>
    <mergeCell ref="C140:Q140"/>
    <mergeCell ref="C141:Q141"/>
    <mergeCell ref="C149:Q149"/>
    <mergeCell ref="C150:Q150"/>
    <mergeCell ref="B152:Q152"/>
    <mergeCell ref="B153:B154"/>
    <mergeCell ref="F153:H153"/>
    <mergeCell ref="I153:K153"/>
    <mergeCell ref="L153:N153"/>
    <mergeCell ref="O153:Q153"/>
    <mergeCell ref="C84:E84"/>
    <mergeCell ref="O56:Q56"/>
    <mergeCell ref="C144:E144"/>
    <mergeCell ref="C98:Q98"/>
    <mergeCell ref="C74:Q74"/>
    <mergeCell ref="C75:Q75"/>
    <mergeCell ref="C76:Q76"/>
    <mergeCell ref="C71:C72"/>
    <mergeCell ref="F71:F72"/>
    <mergeCell ref="I71:I72"/>
    <mergeCell ref="L71:L72"/>
    <mergeCell ref="O71:O72"/>
    <mergeCell ref="O96:Q96"/>
    <mergeCell ref="L89:N89"/>
    <mergeCell ref="I56:K56"/>
    <mergeCell ref="L56:N56"/>
    <mergeCell ref="B78:E78"/>
    <mergeCell ref="C79:E79"/>
    <mergeCell ref="C80:E80"/>
    <mergeCell ref="C82:E82"/>
    <mergeCell ref="C83:E83"/>
  </mergeCells>
  <hyperlinks>
    <hyperlink ref="A1" location="'0_Content'!B6" display="Back to content" xr:uid="{97B94ED0-E9B1-4548-B0D1-A383062D48CD}"/>
    <hyperlink ref="A2" location="'0.1_Index'!B3" display="Index" xr:uid="{E8F18009-EEF9-46F8-B0D8-223AA0B8CD77}"/>
  </hyperlinks>
  <pageMargins left="0.7" right="0.7" top="0.75" bottom="0.75" header="0.3" footer="0.3"/>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8424-45EA-4AB0-A0F1-4E46F8BF1CB4}">
  <sheetPr>
    <tabColor rgb="FF004F95"/>
    <pageSetUpPr fitToPage="1"/>
  </sheetPr>
  <dimension ref="A1:AJ138"/>
  <sheetViews>
    <sheetView showGridLines="0" zoomScale="70" zoomScaleNormal="70" zoomScaleSheetLayoutView="120" workbookViewId="0">
      <pane ySplit="2" topLeftCell="A9" activePane="bottomLeft" state="frozen"/>
      <selection pane="bottomLeft" activeCell="Q35" sqref="Q35:R42"/>
    </sheetView>
  </sheetViews>
  <sheetFormatPr defaultColWidth="8.5703125" defaultRowHeight="14.25"/>
  <cols>
    <col min="1" max="1" width="16.42578125" style="105" customWidth="1"/>
    <col min="2" max="2" width="75.5703125" style="72" customWidth="1"/>
    <col min="3" max="3" width="28.85546875" style="72" bestFit="1" customWidth="1"/>
    <col min="4" max="19" width="15.5703125" style="72" customWidth="1"/>
    <col min="20" max="20" width="17.7109375" style="105" customWidth="1"/>
    <col min="21" max="21" width="20" style="711" customWidth="1"/>
    <col min="22" max="22" width="10.42578125" style="105" bestFit="1" customWidth="1"/>
    <col min="23" max="16384" width="8.5703125" style="105"/>
  </cols>
  <sheetData>
    <row r="1" spans="1:30" ht="15">
      <c r="A1" s="33" t="s">
        <v>28</v>
      </c>
      <c r="U1" s="9"/>
      <c r="V1" s="72"/>
      <c r="W1" s="72"/>
      <c r="X1" s="72"/>
      <c r="Y1" s="72"/>
      <c r="Z1" s="72"/>
      <c r="AA1" s="72"/>
      <c r="AB1" s="72"/>
      <c r="AC1" s="72"/>
      <c r="AD1" s="72"/>
    </row>
    <row r="2" spans="1:30" ht="15">
      <c r="A2" s="33" t="s">
        <v>131</v>
      </c>
      <c r="U2" s="9"/>
      <c r="V2" s="72"/>
      <c r="W2" s="72"/>
      <c r="X2" s="72"/>
      <c r="Y2" s="72"/>
      <c r="Z2" s="72"/>
      <c r="AA2" s="72"/>
      <c r="AB2" s="72"/>
      <c r="AC2" s="72"/>
      <c r="AD2" s="72"/>
    </row>
    <row r="3" spans="1:30" s="96" customFormat="1" ht="20.100000000000001" customHeight="1">
      <c r="A3" s="106"/>
      <c r="B3" s="107" t="s">
        <v>52</v>
      </c>
      <c r="C3" s="108"/>
      <c r="D3" s="108"/>
      <c r="E3" s="108"/>
      <c r="F3" s="108"/>
      <c r="G3" s="108"/>
      <c r="H3" s="108"/>
      <c r="I3" s="108"/>
      <c r="J3" s="108"/>
      <c r="K3" s="108"/>
      <c r="L3" s="108"/>
      <c r="M3" s="108"/>
      <c r="N3" s="108"/>
      <c r="O3" s="108"/>
      <c r="P3" s="108"/>
      <c r="Q3" s="108"/>
      <c r="R3" s="108"/>
      <c r="S3" s="108"/>
      <c r="U3" s="709"/>
    </row>
    <row r="4" spans="1:30">
      <c r="U4" s="9"/>
      <c r="V4" s="72"/>
      <c r="W4" s="72"/>
      <c r="X4" s="72"/>
      <c r="Y4" s="72"/>
      <c r="Z4" s="72"/>
      <c r="AA4" s="72"/>
      <c r="AB4" s="72"/>
      <c r="AC4" s="72"/>
      <c r="AD4" s="72"/>
    </row>
    <row r="5" spans="1:30" s="96" customFormat="1" ht="20.100000000000001" customHeight="1">
      <c r="B5" s="943" t="s">
        <v>53</v>
      </c>
      <c r="C5" s="944"/>
      <c r="D5" s="944"/>
      <c r="E5" s="944"/>
      <c r="F5" s="944"/>
      <c r="G5" s="944"/>
      <c r="H5" s="944"/>
      <c r="I5" s="944"/>
      <c r="J5" s="944"/>
      <c r="K5" s="944"/>
      <c r="L5" s="944"/>
      <c r="M5" s="944"/>
      <c r="N5" s="944"/>
      <c r="O5" s="944"/>
      <c r="P5" s="944"/>
      <c r="Q5" s="944"/>
      <c r="R5" s="944"/>
      <c r="S5" s="945"/>
      <c r="U5" s="709"/>
    </row>
    <row r="6" spans="1:30" s="72" customFormat="1" ht="15" customHeight="1">
      <c r="A6" s="105"/>
      <c r="B6" s="941" t="s">
        <v>134</v>
      </c>
      <c r="C6" s="135" t="s">
        <v>272</v>
      </c>
      <c r="D6" s="938" t="s">
        <v>135</v>
      </c>
      <c r="E6" s="938"/>
      <c r="F6" s="939"/>
      <c r="G6" s="938" t="s">
        <v>136</v>
      </c>
      <c r="H6" s="938"/>
      <c r="I6" s="939"/>
      <c r="J6" s="938" t="s">
        <v>137</v>
      </c>
      <c r="K6" s="938"/>
      <c r="L6" s="939"/>
      <c r="M6" s="938" t="s">
        <v>138</v>
      </c>
      <c r="N6" s="938"/>
      <c r="O6" s="939"/>
      <c r="P6" s="938" t="s">
        <v>139</v>
      </c>
      <c r="Q6" s="938"/>
      <c r="R6" s="939"/>
      <c r="S6" s="136" t="s">
        <v>273</v>
      </c>
      <c r="U6" s="9"/>
    </row>
    <row r="7" spans="1:30" s="8" customFormat="1" ht="15" customHeight="1">
      <c r="A7" s="105"/>
      <c r="B7" s="942"/>
      <c r="C7" s="137"/>
      <c r="D7" s="301">
        <v>2021</v>
      </c>
      <c r="E7" s="301">
        <v>2022</v>
      </c>
      <c r="F7" s="302">
        <v>2023</v>
      </c>
      <c r="G7" s="301">
        <v>2021</v>
      </c>
      <c r="H7" s="301">
        <v>2022</v>
      </c>
      <c r="I7" s="302">
        <v>2023</v>
      </c>
      <c r="J7" s="301">
        <v>2021</v>
      </c>
      <c r="K7" s="301">
        <v>2022</v>
      </c>
      <c r="L7" s="302">
        <v>2023</v>
      </c>
      <c r="M7" s="301">
        <v>2021</v>
      </c>
      <c r="N7" s="301">
        <v>2022</v>
      </c>
      <c r="O7" s="302">
        <v>2023</v>
      </c>
      <c r="P7" s="301">
        <v>2021</v>
      </c>
      <c r="Q7" s="301">
        <v>2022</v>
      </c>
      <c r="R7" s="302">
        <v>2023</v>
      </c>
      <c r="S7" s="303" t="s">
        <v>274</v>
      </c>
      <c r="T7" s="82"/>
      <c r="U7" s="9"/>
    </row>
    <row r="8" spans="1:30" s="72" customFormat="1" ht="15" customHeight="1">
      <c r="A8" s="105"/>
      <c r="B8" s="470" t="s">
        <v>275</v>
      </c>
      <c r="C8" s="496" t="s">
        <v>276</v>
      </c>
      <c r="D8" s="454">
        <v>1652.5833333333333</v>
      </c>
      <c r="E8" s="454">
        <v>1732.6666666666667</v>
      </c>
      <c r="F8" s="462">
        <v>1949.3333333333333</v>
      </c>
      <c r="G8" s="454">
        <v>717.7166666666667</v>
      </c>
      <c r="H8" s="454">
        <v>717.70833333333337</v>
      </c>
      <c r="I8" s="462">
        <v>718.79166666666663</v>
      </c>
      <c r="J8" s="454">
        <v>246.52083333333334</v>
      </c>
      <c r="K8" s="454">
        <v>271.35416666666669</v>
      </c>
      <c r="L8" s="462">
        <v>351.35416666666669</v>
      </c>
      <c r="M8" s="454">
        <v>533.78416666666669</v>
      </c>
      <c r="N8" s="454">
        <v>630.06166666666661</v>
      </c>
      <c r="O8" s="462">
        <v>684.07333333333338</v>
      </c>
      <c r="P8" s="454">
        <v>3150.605</v>
      </c>
      <c r="Q8" s="454">
        <v>3351.790833333333</v>
      </c>
      <c r="R8" s="462">
        <v>3703.5524999999998</v>
      </c>
      <c r="S8" s="485">
        <v>0.10494738011943371</v>
      </c>
      <c r="T8" s="83"/>
      <c r="U8" s="710"/>
      <c r="V8" s="61"/>
    </row>
    <row r="9" spans="1:30" s="72" customFormat="1" ht="15" customHeight="1">
      <c r="A9" s="105"/>
      <c r="B9" s="470" t="s">
        <v>277</v>
      </c>
      <c r="C9" s="496" t="s">
        <v>278</v>
      </c>
      <c r="D9" s="454">
        <v>45870.46166666667</v>
      </c>
      <c r="E9" s="454">
        <v>45951.73583333334</v>
      </c>
      <c r="F9" s="462">
        <v>46391.115000000013</v>
      </c>
      <c r="G9" s="454">
        <v>18188.940000000006</v>
      </c>
      <c r="H9" s="454">
        <v>18922.850000000006</v>
      </c>
      <c r="I9" s="462">
        <v>18458.32166666667</v>
      </c>
      <c r="J9" s="454">
        <v>6710.4483333333337</v>
      </c>
      <c r="K9" s="454">
        <v>6765.3083333333343</v>
      </c>
      <c r="L9" s="462">
        <v>5948.8850000000011</v>
      </c>
      <c r="M9" s="454">
        <v>16305.106666666668</v>
      </c>
      <c r="N9" s="454">
        <v>16917.273333333334</v>
      </c>
      <c r="O9" s="462">
        <v>17292.079166666666</v>
      </c>
      <c r="P9" s="454">
        <v>87074.95666666668</v>
      </c>
      <c r="Q9" s="454">
        <v>88557.167500000025</v>
      </c>
      <c r="R9" s="462">
        <v>88090.400833333333</v>
      </c>
      <c r="S9" s="485">
        <v>-5.2707948982976651E-3</v>
      </c>
      <c r="T9" s="61"/>
      <c r="U9" s="61"/>
      <c r="V9" s="61"/>
    </row>
    <row r="10" spans="1:30" ht="15" customHeight="1">
      <c r="C10" s="73"/>
      <c r="P10" s="9"/>
      <c r="Q10" s="9"/>
      <c r="R10" s="9"/>
      <c r="U10" s="9"/>
      <c r="V10" s="72"/>
      <c r="W10" s="72"/>
      <c r="X10" s="72"/>
      <c r="Y10" s="72"/>
      <c r="Z10" s="72"/>
      <c r="AA10" s="72"/>
      <c r="AB10" s="72"/>
      <c r="AC10" s="72"/>
      <c r="AD10" s="72"/>
    </row>
    <row r="11" spans="1:30" ht="15" customHeight="1">
      <c r="C11" s="73"/>
      <c r="D11" s="93"/>
      <c r="E11" s="93"/>
      <c r="F11" s="93"/>
      <c r="G11" s="93"/>
      <c r="H11" s="93"/>
      <c r="I11" s="93"/>
      <c r="J11" s="93"/>
      <c r="K11" s="93"/>
      <c r="L11" s="93"/>
      <c r="M11" s="93"/>
      <c r="N11" s="93"/>
      <c r="O11" s="93"/>
      <c r="P11" s="93"/>
      <c r="Q11" s="93"/>
      <c r="R11" s="93"/>
      <c r="U11" s="9"/>
      <c r="V11" s="72"/>
      <c r="W11" s="72"/>
      <c r="X11" s="72"/>
      <c r="Y11" s="72"/>
      <c r="Z11" s="72"/>
      <c r="AA11" s="72"/>
      <c r="AB11" s="72"/>
      <c r="AC11" s="72"/>
      <c r="AD11" s="72"/>
    </row>
    <row r="12" spans="1:30" s="96" customFormat="1" ht="20.100000000000001" customHeight="1">
      <c r="A12" s="105"/>
      <c r="B12" s="937" t="s">
        <v>54</v>
      </c>
      <c r="C12" s="937"/>
      <c r="D12" s="937"/>
      <c r="E12" s="937"/>
      <c r="F12" s="937"/>
      <c r="G12" s="937"/>
      <c r="H12" s="937"/>
      <c r="I12" s="937"/>
      <c r="J12" s="937"/>
      <c r="K12" s="937"/>
      <c r="L12" s="937"/>
      <c r="M12" s="937"/>
      <c r="N12" s="937"/>
      <c r="O12" s="937"/>
      <c r="P12" s="937"/>
      <c r="Q12" s="937"/>
      <c r="R12" s="937"/>
      <c r="S12" s="937"/>
      <c r="U12" s="709"/>
    </row>
    <row r="13" spans="1:30" s="72" customFormat="1" ht="15" customHeight="1">
      <c r="A13" s="105"/>
      <c r="B13" s="941" t="s">
        <v>134</v>
      </c>
      <c r="C13" s="135" t="s">
        <v>272</v>
      </c>
      <c r="D13" s="938" t="s">
        <v>135</v>
      </c>
      <c r="E13" s="938"/>
      <c r="F13" s="939"/>
      <c r="G13" s="938" t="s">
        <v>136</v>
      </c>
      <c r="H13" s="938"/>
      <c r="I13" s="939"/>
      <c r="J13" s="938" t="s">
        <v>137</v>
      </c>
      <c r="K13" s="938"/>
      <c r="L13" s="939"/>
      <c r="M13" s="938" t="s">
        <v>138</v>
      </c>
      <c r="N13" s="938"/>
      <c r="O13" s="939"/>
      <c r="P13" s="938" t="s">
        <v>139</v>
      </c>
      <c r="Q13" s="938"/>
      <c r="R13" s="939"/>
      <c r="S13" s="136" t="s">
        <v>273</v>
      </c>
      <c r="U13" s="9"/>
    </row>
    <row r="14" spans="1:30" s="8" customFormat="1" ht="15" customHeight="1">
      <c r="A14" s="105"/>
      <c r="B14" s="942"/>
      <c r="C14" s="137"/>
      <c r="D14" s="301">
        <v>2021</v>
      </c>
      <c r="E14" s="301">
        <v>2022</v>
      </c>
      <c r="F14" s="302">
        <v>2023</v>
      </c>
      <c r="G14" s="301">
        <v>2021</v>
      </c>
      <c r="H14" s="301">
        <v>2022</v>
      </c>
      <c r="I14" s="302">
        <v>2023</v>
      </c>
      <c r="J14" s="301">
        <v>2021</v>
      </c>
      <c r="K14" s="301">
        <v>2022</v>
      </c>
      <c r="L14" s="302">
        <v>2023</v>
      </c>
      <c r="M14" s="301" t="s">
        <v>279</v>
      </c>
      <c r="N14" s="301" t="s">
        <v>280</v>
      </c>
      <c r="O14" s="302">
        <v>2023</v>
      </c>
      <c r="P14" s="301">
        <v>2021</v>
      </c>
      <c r="Q14" s="301">
        <v>2022</v>
      </c>
      <c r="R14" s="302">
        <v>2023</v>
      </c>
      <c r="S14" s="303" t="s">
        <v>274</v>
      </c>
      <c r="U14" s="9"/>
    </row>
    <row r="15" spans="1:30" ht="17.100000000000001" customHeight="1">
      <c r="B15" s="940" t="s">
        <v>281</v>
      </c>
      <c r="C15" s="496" t="s">
        <v>282</v>
      </c>
      <c r="D15" s="352">
        <v>10419.1005738847</v>
      </c>
      <c r="E15" s="297">
        <v>9477.1834899218793</v>
      </c>
      <c r="F15" s="482">
        <v>9751.8589599250299</v>
      </c>
      <c r="G15" s="352">
        <v>4991.9528258658102</v>
      </c>
      <c r="H15" s="297">
        <v>4507.4555973619399</v>
      </c>
      <c r="I15" s="482">
        <v>4503.2737634945197</v>
      </c>
      <c r="J15" s="352">
        <v>688.23730508826509</v>
      </c>
      <c r="K15" s="297">
        <v>551.98495871238504</v>
      </c>
      <c r="L15" s="482">
        <v>480.39406827145916</v>
      </c>
      <c r="M15" s="352">
        <v>2679.2938882651642</v>
      </c>
      <c r="N15" s="352">
        <v>2648.8271871740108</v>
      </c>
      <c r="O15" s="352">
        <v>2842.7644233839837</v>
      </c>
      <c r="P15" s="352">
        <v>18778.5845931039</v>
      </c>
      <c r="Q15" s="297">
        <v>17185.451233170199</v>
      </c>
      <c r="R15" s="482">
        <v>17578.291215075002</v>
      </c>
      <c r="S15" s="485">
        <v>2.2858869201325915E-2</v>
      </c>
      <c r="T15" s="708"/>
      <c r="U15" s="869"/>
      <c r="V15" s="61"/>
      <c r="W15" s="72"/>
      <c r="X15" s="72"/>
      <c r="Y15" s="72"/>
      <c r="Z15" s="72"/>
      <c r="AA15" s="72"/>
      <c r="AB15" s="72"/>
      <c r="AC15" s="72"/>
      <c r="AD15" s="72"/>
    </row>
    <row r="16" spans="1:30" ht="17.100000000000001" customHeight="1">
      <c r="B16" s="940"/>
      <c r="C16" s="496" t="s">
        <v>283</v>
      </c>
      <c r="D16" s="352">
        <v>37508.76206598476</v>
      </c>
      <c r="E16" s="297">
        <v>34117.860563718765</v>
      </c>
      <c r="F16" s="482">
        <v>35106.692255730115</v>
      </c>
      <c r="G16" s="352">
        <v>17971.030173116906</v>
      </c>
      <c r="H16" s="297">
        <v>16226.840150502994</v>
      </c>
      <c r="I16" s="482">
        <v>16211.785548580276</v>
      </c>
      <c r="J16" s="352">
        <v>2477.6542983177542</v>
      </c>
      <c r="K16" s="297">
        <v>1987.1458513645878</v>
      </c>
      <c r="L16" s="482">
        <v>1729.4186457772528</v>
      </c>
      <c r="M16" s="352">
        <v>9645.4579977545909</v>
      </c>
      <c r="N16" s="297">
        <v>9535.7778738264369</v>
      </c>
      <c r="O16" s="482">
        <v>10233.951924182342</v>
      </c>
      <c r="P16" s="352">
        <v>67602.904535174035</v>
      </c>
      <c r="Q16" s="297">
        <v>61867.624439412837</v>
      </c>
      <c r="R16" s="482">
        <v>63281.848374270005</v>
      </c>
      <c r="S16" s="485">
        <v>2.2858869201323892E-2</v>
      </c>
      <c r="T16" s="708"/>
      <c r="U16" s="869"/>
      <c r="V16" s="61"/>
      <c r="W16" s="72"/>
      <c r="X16" s="72"/>
      <c r="Y16" s="72"/>
      <c r="Z16" s="72"/>
      <c r="AA16" s="72"/>
      <c r="AB16" s="72"/>
      <c r="AC16" s="72"/>
      <c r="AD16" s="72"/>
    </row>
    <row r="17" spans="1:31" ht="15" customHeight="1">
      <c r="B17" s="934" t="s">
        <v>284</v>
      </c>
      <c r="C17" s="496" t="s">
        <v>285</v>
      </c>
      <c r="D17" s="352">
        <v>6304.7353581067955</v>
      </c>
      <c r="E17" s="297">
        <v>5469.7095940295567</v>
      </c>
      <c r="F17" s="482">
        <v>5002.6636251325399</v>
      </c>
      <c r="G17" s="352">
        <v>6955.3252107830021</v>
      </c>
      <c r="H17" s="297">
        <v>6280.3445188207033</v>
      </c>
      <c r="I17" s="482">
        <v>6265.0611746489203</v>
      </c>
      <c r="J17" s="352">
        <v>2791.8017953381832</v>
      </c>
      <c r="K17" s="297">
        <v>2034.1864121454512</v>
      </c>
      <c r="L17" s="482">
        <v>1367.2644694355195</v>
      </c>
      <c r="M17" s="352">
        <v>5019.433050996262</v>
      </c>
      <c r="N17" s="297">
        <v>4204.0760885955779</v>
      </c>
      <c r="O17" s="482">
        <v>4155.6428015280771</v>
      </c>
      <c r="P17" s="352">
        <v>5960.310668301453</v>
      </c>
      <c r="Q17" s="297">
        <v>5127.2445351488177</v>
      </c>
      <c r="R17" s="482">
        <v>4746.3323970903621</v>
      </c>
      <c r="S17" s="485">
        <v>-7.429178293471031E-2</v>
      </c>
      <c r="T17" s="708"/>
      <c r="U17" s="869"/>
      <c r="V17" s="61"/>
      <c r="W17" s="72"/>
      <c r="X17" s="72"/>
      <c r="Y17" s="72"/>
      <c r="Z17" s="72"/>
      <c r="AA17" s="72"/>
      <c r="AB17" s="72"/>
      <c r="AC17" s="72"/>
      <c r="AD17" s="72"/>
    </row>
    <row r="18" spans="1:31" ht="15" customHeight="1">
      <c r="B18" s="934"/>
      <c r="C18" s="496" t="s">
        <v>286</v>
      </c>
      <c r="D18" s="352">
        <v>227.14182930179769</v>
      </c>
      <c r="E18" s="297">
        <v>206.24212160984658</v>
      </c>
      <c r="F18" s="482">
        <v>210.20962656157388</v>
      </c>
      <c r="G18" s="352">
        <v>274.44990339545927</v>
      </c>
      <c r="H18" s="297">
        <v>238.20172951547687</v>
      </c>
      <c r="I18" s="482">
        <v>243.9698389061476</v>
      </c>
      <c r="J18" s="352">
        <v>102.5620451720834</v>
      </c>
      <c r="K18" s="297">
        <v>81.59051022001492</v>
      </c>
      <c r="L18" s="482">
        <v>80.753631692570806</v>
      </c>
      <c r="M18" s="352">
        <v>164.32237721833346</v>
      </c>
      <c r="N18" s="297">
        <v>156.5753023541231</v>
      </c>
      <c r="O18" s="482">
        <v>164.39691236574262</v>
      </c>
      <c r="P18" s="352">
        <v>215.65999355004635</v>
      </c>
      <c r="Q18" s="297">
        <v>194.06053420995232</v>
      </c>
      <c r="R18" s="482">
        <v>199.54831682890233</v>
      </c>
      <c r="S18" s="485">
        <v>2.8278715408527243E-2</v>
      </c>
      <c r="T18" s="708"/>
      <c r="U18" s="869"/>
      <c r="V18" s="61"/>
      <c r="W18" s="72"/>
      <c r="X18" s="72"/>
      <c r="Y18" s="72"/>
      <c r="Z18" s="72"/>
      <c r="AA18" s="72"/>
      <c r="AB18" s="72"/>
      <c r="AC18" s="72"/>
      <c r="AD18" s="72"/>
    </row>
    <row r="19" spans="1:31" ht="15" customHeight="1">
      <c r="B19" s="934"/>
      <c r="C19" s="497" t="s">
        <v>287</v>
      </c>
      <c r="D19" s="352">
        <v>2.5198931344543944</v>
      </c>
      <c r="E19" s="297">
        <v>2.1559880488329384</v>
      </c>
      <c r="F19" s="482">
        <v>2.1079061609014045</v>
      </c>
      <c r="G19" s="352">
        <v>3.7943041868191116</v>
      </c>
      <c r="H19" s="297">
        <v>3.8861392995122928</v>
      </c>
      <c r="I19" s="482">
        <v>4.1882073939005302</v>
      </c>
      <c r="J19" s="352">
        <v>1.6258231145017752</v>
      </c>
      <c r="K19" s="297">
        <v>1.1080949285374351</v>
      </c>
      <c r="L19" s="482">
        <v>0.99748134348220618</v>
      </c>
      <c r="M19" s="352">
        <v>52.834766602979862</v>
      </c>
      <c r="N19" s="297">
        <v>49.090794537430142</v>
      </c>
      <c r="O19" s="482">
        <v>65.628309105926277</v>
      </c>
      <c r="P19" s="352">
        <v>3.169697045554543</v>
      </c>
      <c r="Q19" s="297">
        <v>2.8137233242687039</v>
      </c>
      <c r="R19" s="482">
        <v>2.8231528427209702</v>
      </c>
      <c r="S19" s="485">
        <v>3.3512600087349117E-3</v>
      </c>
      <c r="T19" s="708"/>
      <c r="U19" s="869"/>
      <c r="V19" s="61"/>
      <c r="W19" s="72"/>
      <c r="X19" s="72"/>
      <c r="Y19" s="72"/>
      <c r="Z19" s="72"/>
      <c r="AA19" s="72"/>
      <c r="AB19" s="72"/>
      <c r="AC19" s="72"/>
      <c r="AD19" s="72"/>
    </row>
    <row r="20" spans="1:31" ht="15" customHeight="1">
      <c r="B20" s="934"/>
      <c r="C20" s="497" t="s">
        <v>288</v>
      </c>
      <c r="D20" s="352">
        <v>2.6465643952725166</v>
      </c>
      <c r="E20" s="297">
        <v>2.0754503087432665</v>
      </c>
      <c r="F20" s="482">
        <v>1.8306605451577176</v>
      </c>
      <c r="G20" s="352">
        <v>4.5626111195190635</v>
      </c>
      <c r="H20" s="297">
        <v>4.0371797501684643</v>
      </c>
      <c r="I20" s="482">
        <v>3.5552952014221688</v>
      </c>
      <c r="J20" s="352">
        <v>2.7074638280419556</v>
      </c>
      <c r="K20" s="297">
        <v>1.6092169289087994</v>
      </c>
      <c r="L20" s="482">
        <v>1.2543063917713841</v>
      </c>
      <c r="M20" s="352">
        <v>10.419495589596982</v>
      </c>
      <c r="N20" s="297">
        <v>10.045451256173997</v>
      </c>
      <c r="O20" s="482">
        <v>10.239035354994074</v>
      </c>
      <c r="P20" s="352">
        <v>3.3882403146461622</v>
      </c>
      <c r="Q20" s="297">
        <v>2.7323984189002291</v>
      </c>
      <c r="R20" s="482">
        <v>2.4231760734248886</v>
      </c>
      <c r="S20" s="485">
        <v>-0.11316883487284414</v>
      </c>
      <c r="T20" s="708"/>
      <c r="U20" s="869"/>
      <c r="V20" s="61"/>
      <c r="W20" s="72"/>
      <c r="X20" s="72"/>
      <c r="Y20" s="72"/>
      <c r="Z20" s="72"/>
      <c r="AA20" s="72"/>
      <c r="AB20" s="72"/>
      <c r="AC20" s="72"/>
      <c r="AD20" s="72"/>
    </row>
    <row r="21" spans="1:31" ht="15" customHeight="1">
      <c r="B21" s="470" t="s">
        <v>289</v>
      </c>
      <c r="C21" s="496" t="s">
        <v>282</v>
      </c>
      <c r="D21" s="352">
        <v>2080.8866513846501</v>
      </c>
      <c r="E21" s="297">
        <v>1926.3662351218836</v>
      </c>
      <c r="F21" s="482">
        <v>1740.5922784250315</v>
      </c>
      <c r="G21" s="352">
        <v>1644.7592158658099</v>
      </c>
      <c r="H21" s="297">
        <v>1382.9857573619399</v>
      </c>
      <c r="I21" s="482">
        <v>1319.5423334945201</v>
      </c>
      <c r="J21" s="352">
        <v>89.497865088264987</v>
      </c>
      <c r="K21" s="297">
        <v>57.14845871238542</v>
      </c>
      <c r="L21" s="482">
        <v>61.546138271459121</v>
      </c>
      <c r="M21" s="352">
        <v>622.61723026516427</v>
      </c>
      <c r="N21" s="297">
        <v>493.04022117401098</v>
      </c>
      <c r="O21" s="482">
        <v>455.12939738398313</v>
      </c>
      <c r="P21" s="352">
        <v>4437.7609626039002</v>
      </c>
      <c r="Q21" s="297">
        <v>3859.5406723702299</v>
      </c>
      <c r="R21" s="482">
        <v>3576.2637809078951</v>
      </c>
      <c r="S21" s="485">
        <v>-7.3219413065861647E-2</v>
      </c>
      <c r="T21" s="708"/>
      <c r="U21" s="869"/>
      <c r="V21" s="61"/>
      <c r="W21" s="72"/>
      <c r="X21" s="72"/>
      <c r="Y21" s="72"/>
      <c r="Z21" s="72"/>
      <c r="AA21" s="72"/>
      <c r="AB21" s="72"/>
      <c r="AC21" s="72"/>
      <c r="AD21" s="72"/>
    </row>
    <row r="22" spans="1:31" ht="15" customHeight="1">
      <c r="B22" s="470" t="s">
        <v>290</v>
      </c>
      <c r="C22" s="496" t="s">
        <v>282</v>
      </c>
      <c r="D22" s="352">
        <v>315.76738249999994</v>
      </c>
      <c r="E22" s="297">
        <v>251.40462480000002</v>
      </c>
      <c r="F22" s="482">
        <v>342.26863150000003</v>
      </c>
      <c r="G22" s="352">
        <v>135.20738</v>
      </c>
      <c r="H22" s="297">
        <v>144.99131</v>
      </c>
      <c r="I22" s="482">
        <v>156.19585999999998</v>
      </c>
      <c r="J22" s="352">
        <v>18.936630000000001</v>
      </c>
      <c r="K22" s="297">
        <v>20.936310000000002</v>
      </c>
      <c r="L22" s="482">
        <v>22.589560000000002</v>
      </c>
      <c r="M22" s="352">
        <v>591.5344980000001</v>
      </c>
      <c r="N22" s="297">
        <v>496.13805600000001</v>
      </c>
      <c r="O22" s="482">
        <v>583.90569600000003</v>
      </c>
      <c r="P22" s="352">
        <v>1061.4458904999997</v>
      </c>
      <c r="Q22" s="297">
        <v>913.47030080000002</v>
      </c>
      <c r="R22" s="482">
        <v>1104.9597475</v>
      </c>
      <c r="S22" s="485">
        <v>0.20962854132454792</v>
      </c>
      <c r="T22" s="708"/>
      <c r="U22" s="869"/>
      <c r="V22" s="61"/>
      <c r="W22" s="72"/>
      <c r="X22" s="72"/>
      <c r="Y22" s="72"/>
      <c r="Z22" s="72"/>
      <c r="AA22" s="72"/>
      <c r="AB22" s="72"/>
      <c r="AC22" s="72"/>
      <c r="AD22" s="72"/>
    </row>
    <row r="23" spans="1:31" ht="15" customHeight="1">
      <c r="B23" s="471" t="s">
        <v>291</v>
      </c>
      <c r="C23" s="496" t="s">
        <v>282</v>
      </c>
      <c r="D23" s="352">
        <v>6732.4521800000011</v>
      </c>
      <c r="E23" s="297">
        <v>6338.6305999999959</v>
      </c>
      <c r="F23" s="482">
        <v>6581.2700500000001</v>
      </c>
      <c r="G23" s="352">
        <v>2873.74854</v>
      </c>
      <c r="H23" s="297">
        <v>2691.0650000000001</v>
      </c>
      <c r="I23" s="482">
        <v>2759.7371300000004</v>
      </c>
      <c r="J23" s="352">
        <v>579.80281000000002</v>
      </c>
      <c r="K23" s="297">
        <v>473.90019000000007</v>
      </c>
      <c r="L23" s="482">
        <v>396.25837000000001</v>
      </c>
      <c r="M23" s="352">
        <v>1421.3126699999998</v>
      </c>
      <c r="N23" s="297">
        <v>1627.7320699999993</v>
      </c>
      <c r="O23" s="482">
        <v>1777.5433200000007</v>
      </c>
      <c r="P23" s="352">
        <v>11607.316200000005</v>
      </c>
      <c r="Q23" s="297">
        <v>11131.327860000003</v>
      </c>
      <c r="R23" s="482">
        <v>11514.808870000001</v>
      </c>
      <c r="S23" s="485">
        <v>3.4450607764238257E-2</v>
      </c>
      <c r="T23" s="708"/>
      <c r="U23" s="869"/>
      <c r="V23" s="61"/>
      <c r="W23" s="72"/>
      <c r="X23" s="72"/>
      <c r="Y23" s="72"/>
      <c r="Z23" s="72"/>
      <c r="AA23" s="72"/>
      <c r="AB23" s="72"/>
      <c r="AC23" s="72"/>
      <c r="AD23" s="72"/>
    </row>
    <row r="24" spans="1:31" ht="15" customHeight="1">
      <c r="B24" s="471" t="s">
        <v>292</v>
      </c>
      <c r="C24" s="496" t="s">
        <v>282</v>
      </c>
      <c r="D24" s="352">
        <v>1289.9943599999999</v>
      </c>
      <c r="E24" s="297">
        <v>960.78202999999996</v>
      </c>
      <c r="F24" s="482">
        <v>1087.7280000000001</v>
      </c>
      <c r="G24" s="352">
        <v>338.23768999999993</v>
      </c>
      <c r="H24" s="297">
        <v>288.41352999999998</v>
      </c>
      <c r="I24" s="482">
        <v>267.79843999999997</v>
      </c>
      <c r="J24" s="352">
        <v>0</v>
      </c>
      <c r="K24" s="297">
        <v>0</v>
      </c>
      <c r="L24" s="482">
        <v>0</v>
      </c>
      <c r="M24" s="352">
        <v>43.82949</v>
      </c>
      <c r="N24" s="297">
        <v>31.916840000000001</v>
      </c>
      <c r="O24" s="482">
        <v>26.186010000000007</v>
      </c>
      <c r="P24" s="352">
        <v>1672.0615399999997</v>
      </c>
      <c r="Q24" s="297">
        <v>1281.1124</v>
      </c>
      <c r="R24" s="482">
        <v>1381.7124500000004</v>
      </c>
      <c r="S24" s="485">
        <v>7.8525545455652809E-2</v>
      </c>
      <c r="T24" s="708"/>
      <c r="U24" s="869"/>
      <c r="V24" s="61"/>
      <c r="W24" s="72"/>
      <c r="X24" s="72"/>
      <c r="Y24" s="72"/>
      <c r="Z24" s="72"/>
      <c r="AA24" s="72"/>
      <c r="AB24" s="72"/>
      <c r="AC24" s="72"/>
      <c r="AD24" s="72"/>
    </row>
    <row r="25" spans="1:31" ht="15" customHeight="1">
      <c r="B25" s="471" t="s">
        <v>293</v>
      </c>
      <c r="C25" s="496" t="s">
        <v>282</v>
      </c>
      <c r="D25" s="352">
        <v>0</v>
      </c>
      <c r="E25" s="297">
        <v>0</v>
      </c>
      <c r="F25" s="482">
        <v>0</v>
      </c>
      <c r="G25" s="352">
        <v>0</v>
      </c>
      <c r="H25" s="297">
        <v>0</v>
      </c>
      <c r="I25" s="482">
        <v>0</v>
      </c>
      <c r="J25" s="352">
        <v>0</v>
      </c>
      <c r="K25" s="297">
        <v>0</v>
      </c>
      <c r="L25" s="482">
        <v>0</v>
      </c>
      <c r="M25" s="352">
        <v>60.45</v>
      </c>
      <c r="N25" s="297">
        <v>68.06</v>
      </c>
      <c r="O25" s="482">
        <v>65.896000000000001</v>
      </c>
      <c r="P25" s="352">
        <v>60.45</v>
      </c>
      <c r="Q25" s="297">
        <v>68.06</v>
      </c>
      <c r="R25" s="482">
        <v>65.896000000000001</v>
      </c>
      <c r="S25" s="485">
        <v>-3.1795474581251856E-2</v>
      </c>
      <c r="T25" s="708"/>
      <c r="U25" s="869"/>
      <c r="V25" s="61"/>
      <c r="W25" s="72"/>
      <c r="X25" s="72"/>
      <c r="Y25" s="72"/>
      <c r="Z25" s="72"/>
      <c r="AA25" s="72"/>
      <c r="AB25" s="72"/>
      <c r="AC25" s="72"/>
      <c r="AD25" s="72"/>
      <c r="AE25" s="72"/>
    </row>
    <row r="26" spans="1:31" ht="15" customHeight="1">
      <c r="B26" s="105"/>
      <c r="C26" s="177"/>
      <c r="D26" s="105"/>
      <c r="E26" s="105"/>
      <c r="F26" s="105"/>
      <c r="G26" s="105"/>
      <c r="H26" s="105"/>
      <c r="I26" s="105"/>
      <c r="J26" s="105"/>
      <c r="K26" s="105"/>
      <c r="L26" s="105"/>
      <c r="M26" s="105"/>
      <c r="N26" s="105"/>
      <c r="O26" s="105"/>
      <c r="P26" s="105"/>
      <c r="Q26" s="105"/>
      <c r="R26" s="105"/>
      <c r="S26" s="105"/>
      <c r="T26" s="708"/>
      <c r="U26" s="869"/>
      <c r="V26" s="72"/>
      <c r="W26" s="72"/>
      <c r="X26" s="72"/>
      <c r="Y26" s="72"/>
      <c r="Z26" s="72"/>
      <c r="AA26" s="72"/>
      <c r="AB26" s="72"/>
      <c r="AC26" s="72"/>
      <c r="AD26" s="72"/>
      <c r="AE26" s="72"/>
    </row>
    <row r="27" spans="1:31" ht="15" customHeight="1">
      <c r="C27" s="73"/>
      <c r="D27" s="127"/>
      <c r="T27" s="708"/>
      <c r="U27" s="869"/>
      <c r="V27" s="72"/>
      <c r="W27" s="72"/>
      <c r="X27" s="72"/>
      <c r="Y27" s="72"/>
      <c r="Z27" s="72"/>
      <c r="AA27" s="72"/>
      <c r="AB27" s="72"/>
      <c r="AC27" s="72"/>
      <c r="AD27" s="72"/>
      <c r="AE27" s="72"/>
    </row>
    <row r="28" spans="1:31" s="96" customFormat="1" ht="20.100000000000001" customHeight="1">
      <c r="A28" s="105"/>
      <c r="B28" s="937" t="s">
        <v>55</v>
      </c>
      <c r="C28" s="937"/>
      <c r="D28" s="937"/>
      <c r="E28" s="937"/>
      <c r="F28" s="937"/>
      <c r="G28" s="937"/>
      <c r="H28" s="937"/>
      <c r="I28" s="937"/>
      <c r="J28" s="937"/>
      <c r="K28" s="937"/>
      <c r="L28" s="937"/>
      <c r="M28" s="937"/>
      <c r="N28" s="937"/>
      <c r="O28" s="937"/>
      <c r="P28" s="937"/>
      <c r="Q28" s="937"/>
      <c r="R28" s="937"/>
      <c r="S28" s="937"/>
      <c r="T28" s="708"/>
      <c r="U28" s="869"/>
    </row>
    <row r="29" spans="1:31" s="72" customFormat="1" ht="15" customHeight="1">
      <c r="A29" s="105"/>
      <c r="B29" s="941" t="s">
        <v>134</v>
      </c>
      <c r="C29" s="135" t="s">
        <v>272</v>
      </c>
      <c r="D29" s="938" t="s">
        <v>135</v>
      </c>
      <c r="E29" s="938"/>
      <c r="F29" s="939"/>
      <c r="G29" s="938" t="s">
        <v>136</v>
      </c>
      <c r="H29" s="938"/>
      <c r="I29" s="939"/>
      <c r="J29" s="938" t="s">
        <v>137</v>
      </c>
      <c r="K29" s="938"/>
      <c r="L29" s="939"/>
      <c r="M29" s="938" t="s">
        <v>138</v>
      </c>
      <c r="N29" s="938"/>
      <c r="O29" s="939"/>
      <c r="P29" s="938" t="s">
        <v>139</v>
      </c>
      <c r="Q29" s="938"/>
      <c r="R29" s="939"/>
      <c r="S29" s="136" t="s">
        <v>273</v>
      </c>
      <c r="T29" s="708"/>
      <c r="U29" s="869"/>
    </row>
    <row r="30" spans="1:31" s="8" customFormat="1" ht="15" customHeight="1">
      <c r="A30" s="105"/>
      <c r="B30" s="942"/>
      <c r="C30" s="137"/>
      <c r="D30" s="301">
        <v>2021</v>
      </c>
      <c r="E30" s="301">
        <v>2022</v>
      </c>
      <c r="F30" s="301">
        <v>2023</v>
      </c>
      <c r="G30" s="301">
        <v>2021</v>
      </c>
      <c r="H30" s="301">
        <v>2022</v>
      </c>
      <c r="I30" s="301">
        <v>2023</v>
      </c>
      <c r="J30" s="301">
        <v>2021</v>
      </c>
      <c r="K30" s="301">
        <v>2022</v>
      </c>
      <c r="L30" s="301">
        <v>2023</v>
      </c>
      <c r="M30" s="301">
        <v>2021</v>
      </c>
      <c r="N30" s="301">
        <v>2022</v>
      </c>
      <c r="O30" s="301">
        <v>2023</v>
      </c>
      <c r="P30" s="301">
        <v>2021</v>
      </c>
      <c r="Q30" s="301">
        <v>2022</v>
      </c>
      <c r="R30" s="301">
        <v>2023</v>
      </c>
      <c r="S30" s="655" t="s">
        <v>274</v>
      </c>
      <c r="T30" s="708"/>
      <c r="U30" s="869"/>
      <c r="V30" s="128"/>
      <c r="W30" s="128"/>
      <c r="X30" s="128"/>
      <c r="Y30" s="128"/>
      <c r="Z30" s="128"/>
      <c r="AA30" s="128"/>
      <c r="AB30" s="128"/>
      <c r="AC30" s="128"/>
      <c r="AD30" s="128"/>
      <c r="AE30" s="128"/>
    </row>
    <row r="31" spans="1:31" ht="15" customHeight="1">
      <c r="B31" s="470" t="s">
        <v>294</v>
      </c>
      <c r="C31" s="496" t="s">
        <v>295</v>
      </c>
      <c r="D31" s="480">
        <v>137</v>
      </c>
      <c r="E31" s="296">
        <v>137</v>
      </c>
      <c r="F31" s="483">
        <v>151.4</v>
      </c>
      <c r="G31" s="480">
        <v>129.85</v>
      </c>
      <c r="H31" s="483">
        <v>163.55000000000001</v>
      </c>
      <c r="I31" s="483">
        <v>163.55000000000001</v>
      </c>
      <c r="J31" s="296">
        <v>15.1</v>
      </c>
      <c r="K31" s="296">
        <v>15.1</v>
      </c>
      <c r="L31" s="483">
        <v>18.399999999999999</v>
      </c>
      <c r="M31" s="480">
        <v>132.93</v>
      </c>
      <c r="N31" s="296">
        <v>132.93</v>
      </c>
      <c r="O31" s="483">
        <v>132.93</v>
      </c>
      <c r="P31" s="296">
        <v>414.88</v>
      </c>
      <c r="Q31" s="483">
        <v>448.58000000000004</v>
      </c>
      <c r="R31" s="483">
        <v>466.28</v>
      </c>
      <c r="S31" s="485">
        <v>3.9457844754558671E-2</v>
      </c>
      <c r="T31" s="708"/>
      <c r="U31" s="869"/>
      <c r="V31" s="65"/>
      <c r="W31" s="72"/>
      <c r="X31" s="72"/>
      <c r="Y31" s="72"/>
      <c r="Z31" s="72"/>
      <c r="AA31" s="72"/>
      <c r="AB31" s="72"/>
      <c r="AC31" s="72"/>
      <c r="AD31" s="72"/>
    </row>
    <row r="32" spans="1:31" ht="15" customHeight="1">
      <c r="B32" s="471" t="s">
        <v>296</v>
      </c>
      <c r="C32" s="496" t="s">
        <v>282</v>
      </c>
      <c r="D32" s="480">
        <v>0</v>
      </c>
      <c r="E32" s="296">
        <v>0</v>
      </c>
      <c r="F32" s="483">
        <v>0</v>
      </c>
      <c r="G32" s="480">
        <v>0</v>
      </c>
      <c r="H32" s="296">
        <v>0</v>
      </c>
      <c r="I32" s="483">
        <v>0</v>
      </c>
      <c r="J32" s="480">
        <v>0</v>
      </c>
      <c r="K32" s="296">
        <v>0</v>
      </c>
      <c r="L32" s="483">
        <v>0</v>
      </c>
      <c r="M32" s="480">
        <v>60.45</v>
      </c>
      <c r="N32" s="296">
        <v>68.06</v>
      </c>
      <c r="O32" s="483">
        <v>65.896000000000001</v>
      </c>
      <c r="P32" s="480">
        <v>60.45</v>
      </c>
      <c r="Q32" s="296">
        <v>68.06</v>
      </c>
      <c r="R32" s="483">
        <v>65.896000000000001</v>
      </c>
      <c r="S32" s="485">
        <v>-3.1795474581251856E-2</v>
      </c>
      <c r="T32" s="708"/>
      <c r="U32" s="869"/>
      <c r="V32" s="61"/>
      <c r="W32" s="72"/>
      <c r="X32" s="72"/>
      <c r="Y32" s="72"/>
      <c r="Z32" s="72"/>
      <c r="AA32" s="72"/>
      <c r="AB32" s="72"/>
      <c r="AC32" s="72"/>
      <c r="AD32" s="72"/>
    </row>
    <row r="33" spans="2:30" ht="15" customHeight="1">
      <c r="B33" s="470" t="s">
        <v>297</v>
      </c>
      <c r="C33" s="496" t="s">
        <v>282</v>
      </c>
      <c r="D33" s="480">
        <v>123.40546000000001</v>
      </c>
      <c r="E33" s="296">
        <v>145.45038</v>
      </c>
      <c r="F33" s="483">
        <v>145.34223</v>
      </c>
      <c r="G33" s="480">
        <v>135.20738</v>
      </c>
      <c r="H33" s="296">
        <v>144.99131</v>
      </c>
      <c r="I33" s="483">
        <v>156.19585999999998</v>
      </c>
      <c r="J33" s="480">
        <v>18.936630000000001</v>
      </c>
      <c r="K33" s="296">
        <v>20.936310000000002</v>
      </c>
      <c r="L33" s="483">
        <v>22.589560000000002</v>
      </c>
      <c r="M33" s="480">
        <v>47.615000000000002</v>
      </c>
      <c r="N33" s="296">
        <v>48.72</v>
      </c>
      <c r="O33" s="483">
        <v>38.777000000000001</v>
      </c>
      <c r="P33" s="480">
        <v>325.16446999999999</v>
      </c>
      <c r="Q33" s="296">
        <v>360.09800000000001</v>
      </c>
      <c r="R33" s="483">
        <v>362.90465</v>
      </c>
      <c r="S33" s="485">
        <v>7.7941282650833676E-3</v>
      </c>
      <c r="T33" s="708"/>
      <c r="U33" s="869"/>
      <c r="V33" s="61"/>
      <c r="W33" s="72"/>
      <c r="X33" s="72"/>
      <c r="Y33" s="72"/>
      <c r="Z33" s="72"/>
      <c r="AA33" s="72"/>
      <c r="AB33" s="72"/>
      <c r="AC33" s="72"/>
      <c r="AD33" s="72"/>
    </row>
    <row r="34" spans="2:30" ht="15" customHeight="1">
      <c r="B34" s="935" t="s">
        <v>298</v>
      </c>
      <c r="C34" s="496" t="s">
        <v>282</v>
      </c>
      <c r="D34" s="480">
        <v>8811.7942926353189</v>
      </c>
      <c r="E34" s="296">
        <v>7886.5204349166752</v>
      </c>
      <c r="F34" s="483">
        <v>8229.3618815811078</v>
      </c>
      <c r="G34" s="480">
        <v>4303.1065838243885</v>
      </c>
      <c r="H34" s="296">
        <v>4055.4904624590558</v>
      </c>
      <c r="I34" s="483">
        <v>3943.3072643425985</v>
      </c>
      <c r="J34" s="480">
        <v>592.39516000000003</v>
      </c>
      <c r="K34" s="296">
        <v>483.07542933587615</v>
      </c>
      <c r="L34" s="483">
        <v>401.4745796720967</v>
      </c>
      <c r="M34" s="699">
        <v>2553.0066788450326</v>
      </c>
      <c r="N34" s="699">
        <v>2555.6234902928982</v>
      </c>
      <c r="O34" s="699">
        <v>2763.0924008875363</v>
      </c>
      <c r="P34" s="480">
        <v>16260.30271530475</v>
      </c>
      <c r="Q34" s="296">
        <v>14980.709817004523</v>
      </c>
      <c r="R34" s="483">
        <v>15337.236126483347</v>
      </c>
      <c r="S34" s="485">
        <v>2.3799026470303374E-2</v>
      </c>
      <c r="T34" s="708"/>
      <c r="U34" s="869"/>
      <c r="V34" s="61"/>
      <c r="W34" s="72"/>
      <c r="X34" s="72"/>
      <c r="Y34" s="72"/>
      <c r="Z34" s="72"/>
      <c r="AA34" s="72"/>
      <c r="AB34" s="72"/>
      <c r="AC34" s="72"/>
      <c r="AD34" s="72"/>
    </row>
    <row r="35" spans="2:30" ht="15" customHeight="1">
      <c r="B35" s="935"/>
      <c r="C35" s="496" t="s">
        <v>283</v>
      </c>
      <c r="D35" s="480">
        <v>31722.459453487201</v>
      </c>
      <c r="E35" s="296">
        <v>28391.473565700031</v>
      </c>
      <c r="F35" s="483">
        <v>29625.702773691988</v>
      </c>
      <c r="G35" s="480">
        <v>15491.183701767801</v>
      </c>
      <c r="H35" s="296">
        <v>14599.765664852601</v>
      </c>
      <c r="I35" s="483">
        <v>14195.906151633355</v>
      </c>
      <c r="J35" s="480">
        <v>2132.6225760000002</v>
      </c>
      <c r="K35" s="296">
        <v>1739.0715456091541</v>
      </c>
      <c r="L35" s="483">
        <v>1445.3084868195481</v>
      </c>
      <c r="M35" s="699">
        <v>9190.824043842118</v>
      </c>
      <c r="N35" s="699">
        <v>9200.2445650544341</v>
      </c>
      <c r="O35" s="699">
        <v>9947.1326431951311</v>
      </c>
      <c r="P35" s="480">
        <v>58537.089775097098</v>
      </c>
      <c r="Q35" s="322">
        <v>53930.555341216277</v>
      </c>
      <c r="R35" s="436">
        <v>55214.050055340049</v>
      </c>
      <c r="S35" s="485">
        <v>2.3799026470303457E-2</v>
      </c>
      <c r="T35" s="708"/>
      <c r="U35" s="869"/>
      <c r="V35" s="61"/>
      <c r="W35" s="72"/>
      <c r="X35" s="72"/>
      <c r="Y35" s="72"/>
      <c r="Z35" s="72"/>
      <c r="AA35" s="72"/>
      <c r="AB35" s="72"/>
      <c r="AC35" s="72"/>
      <c r="AD35" s="72"/>
    </row>
    <row r="36" spans="2:30" ht="15" customHeight="1">
      <c r="B36" s="935" t="s">
        <v>299</v>
      </c>
      <c r="C36" s="496" t="s">
        <v>282</v>
      </c>
      <c r="D36" s="480">
        <v>6789.389250000002</v>
      </c>
      <c r="E36" s="296">
        <v>6379.088869999995</v>
      </c>
      <c r="F36" s="483">
        <v>6592.3500200000008</v>
      </c>
      <c r="G36" s="480">
        <v>2934.3797199999999</v>
      </c>
      <c r="H36" s="296">
        <v>2776.5881500000005</v>
      </c>
      <c r="I36" s="483">
        <v>2830.5941000000003</v>
      </c>
      <c r="J36" s="480">
        <v>592.39516000000003</v>
      </c>
      <c r="K36" s="296">
        <v>479.89707000000004</v>
      </c>
      <c r="L36" s="483">
        <v>394.68713000000002</v>
      </c>
      <c r="M36" s="699">
        <v>1465.0267699999997</v>
      </c>
      <c r="N36" s="699">
        <v>1670.7502299999992</v>
      </c>
      <c r="O36" s="483">
        <v>1808.5945700000007</v>
      </c>
      <c r="P36" s="480">
        <v>11781.190900000005</v>
      </c>
      <c r="Q36" s="322">
        <v>11306.324320000003</v>
      </c>
      <c r="R36" s="436">
        <v>11626.225820000001</v>
      </c>
      <c r="S36" s="485">
        <v>2.8294031813161188E-2</v>
      </c>
      <c r="T36" s="708"/>
      <c r="U36" s="869"/>
      <c r="V36" s="61"/>
      <c r="W36" s="72"/>
      <c r="X36" s="72"/>
      <c r="Y36" s="72"/>
      <c r="Z36" s="72"/>
      <c r="AA36" s="72"/>
      <c r="AB36" s="72"/>
      <c r="AC36" s="72"/>
      <c r="AD36" s="72"/>
    </row>
    <row r="37" spans="2:30" ht="15" customHeight="1">
      <c r="B37" s="935"/>
      <c r="C37" s="496" t="s">
        <v>283</v>
      </c>
      <c r="D37" s="480">
        <v>24441.801300000006</v>
      </c>
      <c r="E37" s="296">
        <v>22964.719931999985</v>
      </c>
      <c r="F37" s="483">
        <v>23732.460072000002</v>
      </c>
      <c r="G37" s="480">
        <v>10563.766991999999</v>
      </c>
      <c r="H37" s="296">
        <v>9995.7173400000011</v>
      </c>
      <c r="I37" s="483">
        <v>10190.13876</v>
      </c>
      <c r="J37" s="480">
        <v>2132.6225760000002</v>
      </c>
      <c r="K37" s="296">
        <v>1727.6294520000004</v>
      </c>
      <c r="L37" s="483">
        <v>1420.873668</v>
      </c>
      <c r="M37" s="699">
        <v>5274.0963719999991</v>
      </c>
      <c r="N37" s="699">
        <v>6014.7008279999982</v>
      </c>
      <c r="O37" s="483">
        <v>6510.9404520000035</v>
      </c>
      <c r="P37" s="480">
        <v>42412.287240000027</v>
      </c>
      <c r="Q37" s="322">
        <v>40702.767552000019</v>
      </c>
      <c r="R37" s="436">
        <v>41854.412952000006</v>
      </c>
      <c r="S37" s="485">
        <v>2.8294031813161022E-2</v>
      </c>
      <c r="T37" s="708"/>
      <c r="U37" s="869"/>
      <c r="V37" s="61"/>
      <c r="W37" s="72"/>
      <c r="X37" s="72"/>
      <c r="Y37" s="72"/>
      <c r="Z37" s="72"/>
      <c r="AA37" s="72"/>
      <c r="AB37" s="72"/>
      <c r="AC37" s="72"/>
      <c r="AD37" s="72"/>
    </row>
    <row r="38" spans="2:30" ht="15" customHeight="1">
      <c r="B38" s="936" t="s">
        <v>300</v>
      </c>
      <c r="C38" s="496" t="s">
        <v>282</v>
      </c>
      <c r="D38" s="480">
        <v>2530.1656732999986</v>
      </c>
      <c r="E38" s="296">
        <v>2212.253898999998</v>
      </c>
      <c r="F38" s="483">
        <v>2081.8361996000003</v>
      </c>
      <c r="G38" s="480">
        <v>1609.2429956000003</v>
      </c>
      <c r="H38" s="296">
        <v>1449.4621788999998</v>
      </c>
      <c r="I38" s="483">
        <v>1482.4898661000002</v>
      </c>
      <c r="J38" s="480">
        <v>114.69170600000001</v>
      </c>
      <c r="K38" s="296">
        <v>91.792152000000087</v>
      </c>
      <c r="L38" s="483">
        <v>74.419513999999992</v>
      </c>
      <c r="M38" s="480">
        <v>184.33450900000003</v>
      </c>
      <c r="N38" s="296">
        <v>179.86007439999997</v>
      </c>
      <c r="O38" s="483">
        <v>210.08713840000007</v>
      </c>
      <c r="P38" s="480">
        <v>4438.4348838999995</v>
      </c>
      <c r="Q38" s="322">
        <v>3933.3683043000005</v>
      </c>
      <c r="R38" s="436">
        <v>3848.8327181</v>
      </c>
      <c r="S38" s="485">
        <v>-2.1491907103533978E-2</v>
      </c>
      <c r="T38" s="708"/>
      <c r="U38" s="869"/>
      <c r="V38" s="61"/>
      <c r="W38" s="72"/>
      <c r="X38" s="72"/>
      <c r="Y38" s="72"/>
      <c r="Z38" s="72"/>
      <c r="AA38" s="72"/>
      <c r="AB38" s="72"/>
      <c r="AC38" s="72"/>
      <c r="AD38" s="72"/>
    </row>
    <row r="39" spans="2:30" ht="15" customHeight="1">
      <c r="B39" s="936"/>
      <c r="C39" s="496" t="s">
        <v>283</v>
      </c>
      <c r="D39" s="480">
        <v>9108.5964238799952</v>
      </c>
      <c r="E39" s="296">
        <v>7964.1140363999921</v>
      </c>
      <c r="F39" s="483">
        <v>7494.6103185600005</v>
      </c>
      <c r="G39" s="480">
        <v>5793.2747841600012</v>
      </c>
      <c r="H39" s="296">
        <v>5218.0638440399989</v>
      </c>
      <c r="I39" s="483">
        <v>5336.9635179600009</v>
      </c>
      <c r="J39" s="480">
        <v>412.89014159999999</v>
      </c>
      <c r="K39" s="296">
        <v>330.45174720000028</v>
      </c>
      <c r="L39" s="483">
        <v>267.9102504</v>
      </c>
      <c r="M39" s="480">
        <v>663.6042324</v>
      </c>
      <c r="N39" s="296">
        <v>647.49626783999997</v>
      </c>
      <c r="O39" s="483">
        <v>756.31369824000024</v>
      </c>
      <c r="P39" s="480">
        <v>15978.365582039998</v>
      </c>
      <c r="Q39" s="322">
        <v>14160.125895480001</v>
      </c>
      <c r="R39" s="436">
        <v>13855.797785160001</v>
      </c>
      <c r="S39" s="485">
        <v>-2.1491907103533877E-2</v>
      </c>
      <c r="T39" s="708"/>
      <c r="U39" s="869"/>
      <c r="V39" s="61"/>
      <c r="W39" s="72"/>
      <c r="X39" s="72"/>
      <c r="Y39" s="72"/>
      <c r="Z39" s="72"/>
      <c r="AA39" s="72"/>
      <c r="AB39" s="72"/>
      <c r="AC39" s="72"/>
      <c r="AD39" s="72"/>
    </row>
    <row r="40" spans="2:30" ht="15" customHeight="1">
      <c r="B40" s="936" t="s">
        <v>301</v>
      </c>
      <c r="C40" s="496" t="s">
        <v>282</v>
      </c>
      <c r="D40" s="480">
        <v>4259.2235766999993</v>
      </c>
      <c r="E40" s="296">
        <v>4166.8349709999993</v>
      </c>
      <c r="F40" s="483">
        <v>4510.5138203999995</v>
      </c>
      <c r="G40" s="480">
        <v>1325.1367243999998</v>
      </c>
      <c r="H40" s="296">
        <v>1327.1259711000005</v>
      </c>
      <c r="I40" s="483">
        <v>1348.1042338999998</v>
      </c>
      <c r="J40" s="480">
        <v>477.70345400000002</v>
      </c>
      <c r="K40" s="296">
        <v>388.10491800000034</v>
      </c>
      <c r="L40" s="483">
        <v>320.26761599999998</v>
      </c>
      <c r="M40" s="699">
        <v>1280.6922609999999</v>
      </c>
      <c r="N40" s="699">
        <v>1490.8901555999994</v>
      </c>
      <c r="O40" s="483">
        <v>1598.5074316000005</v>
      </c>
      <c r="P40" s="699">
        <v>7342.756016100001</v>
      </c>
      <c r="Q40" s="813">
        <v>7372.9560157000033</v>
      </c>
      <c r="R40" s="436">
        <v>7777.3931018999974</v>
      </c>
      <c r="S40" s="485">
        <v>5.4854129787128003E-2</v>
      </c>
      <c r="T40" s="708"/>
      <c r="U40" s="869"/>
      <c r="V40" s="61"/>
      <c r="W40" s="72"/>
      <c r="X40" s="72"/>
      <c r="Y40" s="72"/>
      <c r="Z40" s="72"/>
      <c r="AA40" s="72"/>
      <c r="AB40" s="72"/>
      <c r="AC40" s="72"/>
      <c r="AD40" s="72"/>
    </row>
    <row r="41" spans="2:30" ht="15" customHeight="1">
      <c r="B41" s="936"/>
      <c r="C41" s="496" t="s">
        <v>283</v>
      </c>
      <c r="D41" s="480">
        <v>15333.204876119997</v>
      </c>
      <c r="E41" s="296">
        <v>15000.605895599998</v>
      </c>
      <c r="F41" s="483">
        <v>16237.849753439998</v>
      </c>
      <c r="G41" s="480">
        <v>4770.4922078399986</v>
      </c>
      <c r="H41" s="296">
        <v>4777.6534959600012</v>
      </c>
      <c r="I41" s="483">
        <v>4853.1752420399998</v>
      </c>
      <c r="J41" s="480">
        <v>1719.7324344000001</v>
      </c>
      <c r="K41" s="296">
        <v>1397.1777048000013</v>
      </c>
      <c r="L41" s="483">
        <v>1152.9634176</v>
      </c>
      <c r="M41" s="699">
        <v>4610.4921396</v>
      </c>
      <c r="N41" s="699">
        <v>5367.2045601599975</v>
      </c>
      <c r="O41" s="483">
        <v>5754.6267537600015</v>
      </c>
      <c r="P41" s="699">
        <v>26433.92165796</v>
      </c>
      <c r="Q41" s="813">
        <v>26542.641656520009</v>
      </c>
      <c r="R41" s="436">
        <v>27998.615166839991</v>
      </c>
      <c r="S41" s="485">
        <v>5.4854129787128121E-2</v>
      </c>
      <c r="T41" s="708"/>
      <c r="U41" s="869"/>
      <c r="V41" s="61"/>
      <c r="W41" s="72"/>
      <c r="X41" s="72"/>
      <c r="Y41" s="72"/>
      <c r="Z41" s="72"/>
      <c r="AA41" s="72"/>
      <c r="AB41" s="72"/>
      <c r="AC41" s="72"/>
      <c r="AD41" s="72"/>
    </row>
    <row r="42" spans="2:30" ht="15" customHeight="1">
      <c r="B42" s="935" t="s">
        <v>302</v>
      </c>
      <c r="C42" s="496" t="s">
        <v>282</v>
      </c>
      <c r="D42" s="480">
        <v>1975.7267559313098</v>
      </c>
      <c r="E42" s="296">
        <v>1475.9569982248354</v>
      </c>
      <c r="F42" s="483">
        <v>1618.4802948996175</v>
      </c>
      <c r="G42" s="480">
        <v>1350.6087708098967</v>
      </c>
      <c r="H42" s="296">
        <v>1245.2553840988066</v>
      </c>
      <c r="I42" s="483">
        <v>1067.3688673063232</v>
      </c>
      <c r="J42" s="480">
        <v>0</v>
      </c>
      <c r="K42" s="296">
        <v>0</v>
      </c>
      <c r="L42" s="483">
        <v>0</v>
      </c>
      <c r="M42" s="480">
        <v>1024.891626395568</v>
      </c>
      <c r="N42" s="296">
        <v>838.3021827228215</v>
      </c>
      <c r="O42" s="483">
        <v>916.44621939309798</v>
      </c>
      <c r="P42" s="480">
        <v>4351.2271531367733</v>
      </c>
      <c r="Q42" s="322">
        <v>3559.5145650464656</v>
      </c>
      <c r="R42" s="436">
        <v>3602.2953815990395</v>
      </c>
      <c r="S42" s="485">
        <v>1.2018722151798659E-2</v>
      </c>
      <c r="T42" s="708"/>
      <c r="U42" s="869"/>
      <c r="V42" s="61"/>
      <c r="W42" s="72"/>
      <c r="X42" s="72"/>
      <c r="Y42" s="72"/>
      <c r="Z42" s="72"/>
      <c r="AA42" s="72"/>
      <c r="AB42" s="72"/>
      <c r="AC42" s="72"/>
      <c r="AD42" s="72"/>
    </row>
    <row r="43" spans="2:30" ht="15" customHeight="1">
      <c r="B43" s="935"/>
      <c r="C43" s="496" t="s">
        <v>283</v>
      </c>
      <c r="D43" s="480">
        <v>7112.6163213527143</v>
      </c>
      <c r="E43" s="296">
        <v>5313.4451936094074</v>
      </c>
      <c r="F43" s="483">
        <v>5826.5290616386237</v>
      </c>
      <c r="G43" s="486">
        <v>4862.1915749156287</v>
      </c>
      <c r="H43" s="296">
        <v>4482.9193827557046</v>
      </c>
      <c r="I43" s="483">
        <v>3842.5279223027637</v>
      </c>
      <c r="J43" s="480">
        <v>0</v>
      </c>
      <c r="K43" s="296">
        <v>0</v>
      </c>
      <c r="L43" s="483">
        <v>0</v>
      </c>
      <c r="M43" s="480">
        <v>3689.6098550240449</v>
      </c>
      <c r="N43" s="296">
        <v>3017.8878578021572</v>
      </c>
      <c r="O43" s="483">
        <v>3299.2063898151532</v>
      </c>
      <c r="P43" s="480">
        <v>15664.417751292383</v>
      </c>
      <c r="Q43" s="296">
        <v>12814.252434167276</v>
      </c>
      <c r="R43" s="483">
        <v>12968.263373756541</v>
      </c>
      <c r="S43" s="485">
        <v>1.2018722151798574E-2</v>
      </c>
      <c r="T43" s="708"/>
      <c r="U43" s="869"/>
      <c r="V43" s="61"/>
      <c r="W43" s="72"/>
      <c r="X43" s="72"/>
      <c r="Y43" s="72"/>
      <c r="Z43" s="72"/>
      <c r="AA43" s="72"/>
      <c r="AB43" s="72"/>
      <c r="AC43" s="72"/>
      <c r="AD43" s="72"/>
    </row>
    <row r="44" spans="2:30" ht="15" customHeight="1">
      <c r="B44" s="936" t="s">
        <v>303</v>
      </c>
      <c r="C44" s="496" t="s">
        <v>282</v>
      </c>
      <c r="D44" s="480">
        <v>1778.6991158313094</v>
      </c>
      <c r="E44" s="296">
        <v>1367.0429531248355</v>
      </c>
      <c r="F44" s="483">
        <v>1417.4036433996175</v>
      </c>
      <c r="G44" s="480">
        <v>1327.7014201098966</v>
      </c>
      <c r="H44" s="296">
        <v>1225.418550198807</v>
      </c>
      <c r="I44" s="483">
        <v>1049.2044181063231</v>
      </c>
      <c r="J44" s="480">
        <v>0</v>
      </c>
      <c r="K44" s="296">
        <v>0</v>
      </c>
      <c r="L44" s="483">
        <v>0</v>
      </c>
      <c r="M44" s="480">
        <v>479.70666299556797</v>
      </c>
      <c r="N44" s="296">
        <v>389.92735832282153</v>
      </c>
      <c r="O44" s="483">
        <v>370.5326243930985</v>
      </c>
      <c r="P44" s="480">
        <v>3586.1071989367733</v>
      </c>
      <c r="Q44" s="296">
        <v>2982.3888616464642</v>
      </c>
      <c r="R44" s="483">
        <v>2837.1406858990395</v>
      </c>
      <c r="S44" s="485">
        <v>-4.8701957553328144E-2</v>
      </c>
      <c r="T44" s="708"/>
      <c r="U44" s="869"/>
      <c r="V44" s="61"/>
      <c r="W44" s="72"/>
      <c r="X44" s="72"/>
      <c r="Y44" s="72"/>
      <c r="Z44" s="72"/>
      <c r="AA44" s="72"/>
      <c r="AB44" s="72"/>
      <c r="AC44" s="72"/>
      <c r="AD44" s="72"/>
    </row>
    <row r="45" spans="2:30" ht="15" customHeight="1">
      <c r="B45" s="936"/>
      <c r="C45" s="496" t="s">
        <v>283</v>
      </c>
      <c r="D45" s="480">
        <v>6403.3168169927139</v>
      </c>
      <c r="E45" s="296">
        <v>4921.3546312494082</v>
      </c>
      <c r="F45" s="483">
        <v>5102.6531162386236</v>
      </c>
      <c r="G45" s="480">
        <v>4779.7251123956275</v>
      </c>
      <c r="H45" s="296">
        <v>4411.5067807157047</v>
      </c>
      <c r="I45" s="483">
        <v>3777.1359051827631</v>
      </c>
      <c r="J45" s="480">
        <v>0</v>
      </c>
      <c r="K45" s="296">
        <v>0</v>
      </c>
      <c r="L45" s="483">
        <v>0</v>
      </c>
      <c r="M45" s="480">
        <v>1726.9439867840447</v>
      </c>
      <c r="N45" s="296">
        <v>1403.7384899621575</v>
      </c>
      <c r="O45" s="483">
        <v>1333.9174478151547</v>
      </c>
      <c r="P45" s="480">
        <v>12909.985916172383</v>
      </c>
      <c r="Q45" s="296">
        <v>10736.599901927271</v>
      </c>
      <c r="R45" s="483">
        <v>10213.70646923654</v>
      </c>
      <c r="S45" s="485">
        <v>-4.8701957553328332E-2</v>
      </c>
      <c r="T45" s="708"/>
      <c r="U45" s="869"/>
      <c r="V45" s="61"/>
      <c r="W45" s="72"/>
      <c r="X45" s="72"/>
      <c r="Y45" s="72"/>
      <c r="Z45" s="72"/>
      <c r="AA45" s="72"/>
      <c r="AB45" s="72"/>
      <c r="AC45" s="72"/>
      <c r="AD45" s="72"/>
    </row>
    <row r="46" spans="2:30" ht="15" customHeight="1">
      <c r="B46" s="936" t="s">
        <v>304</v>
      </c>
      <c r="C46" s="496" t="s">
        <v>282</v>
      </c>
      <c r="D46" s="480">
        <v>197.02764009999999</v>
      </c>
      <c r="E46" s="296">
        <v>108.91404510000002</v>
      </c>
      <c r="F46" s="483">
        <v>201.0766515</v>
      </c>
      <c r="G46" s="480">
        <v>22.907350700000006</v>
      </c>
      <c r="H46" s="296">
        <v>19.836833900000006</v>
      </c>
      <c r="I46" s="483">
        <v>18.1644492</v>
      </c>
      <c r="J46" s="480">
        <v>0</v>
      </c>
      <c r="K46" s="296">
        <v>0</v>
      </c>
      <c r="L46" s="483">
        <v>0</v>
      </c>
      <c r="M46" s="699">
        <v>545.18496340000002</v>
      </c>
      <c r="N46" s="699">
        <v>448.37482440000002</v>
      </c>
      <c r="O46" s="483">
        <v>545.91359499999999</v>
      </c>
      <c r="P46" s="699">
        <v>765.11995420000005</v>
      </c>
      <c r="Q46" s="699">
        <v>577.12570340000002</v>
      </c>
      <c r="R46" s="483">
        <v>765.15469569999959</v>
      </c>
      <c r="S46" s="485">
        <v>0.32580249188741917</v>
      </c>
      <c r="T46" s="708"/>
      <c r="U46" s="869"/>
      <c r="V46" s="61"/>
      <c r="W46" s="72"/>
      <c r="X46" s="72"/>
      <c r="Y46" s="72"/>
      <c r="Z46" s="72"/>
      <c r="AA46" s="72"/>
      <c r="AB46" s="72"/>
      <c r="AC46" s="72"/>
      <c r="AD46" s="72"/>
    </row>
    <row r="47" spans="2:30" ht="15" customHeight="1">
      <c r="B47" s="936"/>
      <c r="C47" s="496" t="s">
        <v>283</v>
      </c>
      <c r="D47" s="480">
        <v>709.2995043599999</v>
      </c>
      <c r="E47" s="296">
        <v>392.09056236000004</v>
      </c>
      <c r="F47" s="483">
        <v>723.87594539999998</v>
      </c>
      <c r="G47" s="480">
        <v>82.466462520000022</v>
      </c>
      <c r="H47" s="296">
        <v>71.41260204000001</v>
      </c>
      <c r="I47" s="483">
        <v>65.392017119999991</v>
      </c>
      <c r="J47" s="480">
        <v>0</v>
      </c>
      <c r="K47" s="296">
        <v>0</v>
      </c>
      <c r="L47" s="483">
        <v>0</v>
      </c>
      <c r="M47" s="699">
        <v>1962.66586824</v>
      </c>
      <c r="N47" s="699">
        <v>1614.14936784</v>
      </c>
      <c r="O47" s="483">
        <v>1965.2889419999999</v>
      </c>
      <c r="P47" s="699">
        <v>2754.43183512</v>
      </c>
      <c r="Q47" s="699">
        <v>2077.6525322399998</v>
      </c>
      <c r="R47" s="483">
        <v>2754.5569045199982</v>
      </c>
      <c r="S47" s="485">
        <v>0.32580249188741917</v>
      </c>
      <c r="T47" s="708"/>
      <c r="U47" s="869"/>
      <c r="V47" s="61"/>
      <c r="W47" s="72"/>
      <c r="X47" s="72"/>
      <c r="Y47" s="72"/>
      <c r="Z47" s="72"/>
      <c r="AA47" s="72"/>
      <c r="AB47" s="72"/>
      <c r="AC47" s="72"/>
      <c r="AD47" s="72"/>
    </row>
    <row r="48" spans="2:30" ht="15" customHeight="1">
      <c r="B48" s="935" t="s">
        <v>305</v>
      </c>
      <c r="C48" s="496" t="s">
        <v>282</v>
      </c>
      <c r="D48" s="480">
        <v>46.678286704009302</v>
      </c>
      <c r="E48" s="296">
        <v>31.474566691846313</v>
      </c>
      <c r="F48" s="483">
        <v>18.531566681491917</v>
      </c>
      <c r="G48" s="480">
        <v>18.118093014494473</v>
      </c>
      <c r="H48" s="296">
        <v>33.646928360250861</v>
      </c>
      <c r="I48" s="483">
        <v>45.344297036275407</v>
      </c>
      <c r="J48" s="480">
        <v>0</v>
      </c>
      <c r="K48" s="296">
        <v>3.1783593358760207</v>
      </c>
      <c r="L48" s="483">
        <v>6.7874496720966269</v>
      </c>
      <c r="M48" s="480">
        <v>55.926402044741117</v>
      </c>
      <c r="N48" s="296">
        <v>38.163890363864446</v>
      </c>
      <c r="O48" s="483">
        <v>24.833001686533066</v>
      </c>
      <c r="P48" s="480">
        <v>120.72278176324488</v>
      </c>
      <c r="Q48" s="296">
        <v>106.46374475183765</v>
      </c>
      <c r="R48" s="483">
        <v>95.496315076397124</v>
      </c>
      <c r="S48" s="485">
        <v>-0.10301562941454979</v>
      </c>
      <c r="T48" s="708"/>
      <c r="U48" s="869"/>
      <c r="V48" s="61"/>
      <c r="W48" s="72"/>
      <c r="X48" s="72"/>
      <c r="Y48" s="72"/>
      <c r="Z48" s="72"/>
      <c r="AA48" s="72"/>
      <c r="AB48" s="72"/>
      <c r="AC48" s="72"/>
      <c r="AD48" s="72"/>
    </row>
    <row r="49" spans="1:31" ht="15" customHeight="1">
      <c r="B49" s="935"/>
      <c r="C49" s="496" t="s">
        <v>283</v>
      </c>
      <c r="D49" s="480">
        <v>168.04183213443349</v>
      </c>
      <c r="E49" s="296">
        <v>113.30844009064674</v>
      </c>
      <c r="F49" s="483">
        <v>66.713640053370909</v>
      </c>
      <c r="G49" s="480">
        <v>65.225134852180105</v>
      </c>
      <c r="H49" s="296">
        <v>121.12894209690309</v>
      </c>
      <c r="I49" s="483">
        <v>163.23946933059148</v>
      </c>
      <c r="J49" s="480">
        <v>0</v>
      </c>
      <c r="K49" s="296">
        <v>11.442093609153675</v>
      </c>
      <c r="L49" s="483">
        <v>24.434818819547857</v>
      </c>
      <c r="M49" s="480">
        <v>201.33504736106801</v>
      </c>
      <c r="N49" s="296">
        <v>137.39000530991203</v>
      </c>
      <c r="O49" s="483">
        <v>89.398806071519033</v>
      </c>
      <c r="P49" s="480">
        <v>434.60201434768157</v>
      </c>
      <c r="Q49" s="296">
        <v>383.26948116616802</v>
      </c>
      <c r="R49" s="483">
        <v>343.78673427502963</v>
      </c>
      <c r="S49" s="485">
        <v>-0.10308704859110457</v>
      </c>
      <c r="T49" s="708"/>
      <c r="U49" s="869"/>
      <c r="V49" s="61"/>
      <c r="W49" s="72"/>
      <c r="X49" s="72"/>
      <c r="Y49" s="72"/>
      <c r="Z49" s="72"/>
      <c r="AA49" s="72"/>
      <c r="AB49" s="72"/>
      <c r="AC49" s="72"/>
      <c r="AD49" s="72"/>
    </row>
    <row r="50" spans="1:31" ht="15" customHeight="1">
      <c r="B50" s="935" t="s">
        <v>306</v>
      </c>
      <c r="C50" s="496" t="s">
        <v>282</v>
      </c>
      <c r="D50" s="480">
        <v>0</v>
      </c>
      <c r="E50" s="296">
        <v>0</v>
      </c>
      <c r="F50" s="483">
        <v>0</v>
      </c>
      <c r="G50" s="480">
        <v>0</v>
      </c>
      <c r="H50" s="296">
        <v>0</v>
      </c>
      <c r="I50" s="483">
        <v>0</v>
      </c>
      <c r="J50" s="480">
        <v>0</v>
      </c>
      <c r="K50" s="296">
        <v>0</v>
      </c>
      <c r="L50" s="483">
        <v>0</v>
      </c>
      <c r="M50" s="699">
        <v>7.2</v>
      </c>
      <c r="N50" s="699">
        <v>8.4</v>
      </c>
      <c r="O50" s="483">
        <v>13.218609807905764</v>
      </c>
      <c r="P50" s="699">
        <v>7.2</v>
      </c>
      <c r="Q50" s="699">
        <v>8.4</v>
      </c>
      <c r="R50" s="483">
        <v>13.218609807905764</v>
      </c>
      <c r="S50" s="485">
        <v>0.57364402475068621</v>
      </c>
      <c r="T50" s="708"/>
      <c r="U50" s="869"/>
      <c r="V50" s="61"/>
      <c r="W50" s="72"/>
      <c r="X50" s="72"/>
      <c r="Y50" s="72"/>
      <c r="Z50" s="72"/>
      <c r="AA50" s="72"/>
      <c r="AB50" s="72"/>
      <c r="AC50" s="72"/>
      <c r="AD50" s="72"/>
    </row>
    <row r="51" spans="1:31" ht="15" customHeight="1">
      <c r="B51" s="935"/>
      <c r="C51" s="496" t="s">
        <v>283</v>
      </c>
      <c r="D51" s="480">
        <v>0</v>
      </c>
      <c r="E51" s="296">
        <v>0</v>
      </c>
      <c r="F51" s="483">
        <v>0</v>
      </c>
      <c r="G51" s="480">
        <v>0</v>
      </c>
      <c r="H51" s="296">
        <v>0</v>
      </c>
      <c r="I51" s="483">
        <v>0</v>
      </c>
      <c r="J51" s="480">
        <v>0</v>
      </c>
      <c r="K51" s="296">
        <v>0</v>
      </c>
      <c r="L51" s="483">
        <v>0</v>
      </c>
      <c r="M51" s="699">
        <v>25.8</v>
      </c>
      <c r="N51" s="699">
        <v>30.3</v>
      </c>
      <c r="O51" s="483">
        <v>47.586995308460757</v>
      </c>
      <c r="P51" s="699">
        <v>25.8</v>
      </c>
      <c r="Q51" s="699">
        <v>30.3</v>
      </c>
      <c r="R51" s="483">
        <v>47.586995308460757</v>
      </c>
      <c r="S51" s="485">
        <v>0.57052789796900183</v>
      </c>
      <c r="T51" s="708"/>
      <c r="U51" s="869"/>
      <c r="V51" s="61"/>
      <c r="W51" s="72"/>
      <c r="X51" s="72"/>
      <c r="Y51" s="72"/>
      <c r="Z51" s="72"/>
      <c r="AA51" s="72"/>
      <c r="AB51" s="72"/>
      <c r="AC51" s="72"/>
      <c r="AD51" s="72"/>
    </row>
    <row r="52" spans="1:31" ht="15" customHeight="1">
      <c r="B52" s="74"/>
      <c r="C52" s="73"/>
      <c r="S52" s="75"/>
      <c r="T52" s="708"/>
      <c r="U52" s="869"/>
      <c r="V52" s="72"/>
      <c r="W52" s="72"/>
      <c r="X52" s="72"/>
      <c r="Y52" s="72"/>
      <c r="Z52" s="72"/>
      <c r="AA52" s="72"/>
      <c r="AB52" s="72"/>
      <c r="AC52" s="72"/>
      <c r="AD52" s="72"/>
      <c r="AE52" s="72"/>
    </row>
    <row r="53" spans="1:31" ht="15" customHeight="1">
      <c r="C53" s="73"/>
      <c r="T53" s="708"/>
      <c r="U53" s="869"/>
      <c r="V53" s="72"/>
      <c r="W53" s="72"/>
      <c r="X53" s="72"/>
      <c r="Y53" s="72"/>
      <c r="Z53" s="72"/>
      <c r="AA53" s="72"/>
      <c r="AB53" s="72"/>
      <c r="AC53" s="72"/>
      <c r="AD53" s="72"/>
      <c r="AE53" s="72"/>
    </row>
    <row r="54" spans="1:31" s="96" customFormat="1" ht="20.100000000000001" customHeight="1">
      <c r="A54" s="105"/>
      <c r="B54" s="937" t="s">
        <v>56</v>
      </c>
      <c r="C54" s="937"/>
      <c r="D54" s="937"/>
      <c r="E54" s="937"/>
      <c r="F54" s="937"/>
      <c r="G54" s="937"/>
      <c r="H54" s="937"/>
      <c r="I54" s="937"/>
      <c r="J54" s="937"/>
      <c r="K54" s="937"/>
      <c r="L54" s="937"/>
      <c r="M54" s="937"/>
      <c r="N54" s="937"/>
      <c r="O54" s="937"/>
      <c r="P54" s="937"/>
      <c r="Q54" s="937"/>
      <c r="R54" s="937"/>
      <c r="S54" s="937"/>
      <c r="T54" s="708"/>
      <c r="U54" s="869"/>
    </row>
    <row r="55" spans="1:31" s="72" customFormat="1" ht="15" customHeight="1">
      <c r="A55" s="105"/>
      <c r="B55" s="941" t="s">
        <v>134</v>
      </c>
      <c r="C55" s="135" t="s">
        <v>272</v>
      </c>
      <c r="D55" s="938" t="s">
        <v>135</v>
      </c>
      <c r="E55" s="938"/>
      <c r="F55" s="939"/>
      <c r="G55" s="938" t="s">
        <v>136</v>
      </c>
      <c r="H55" s="938"/>
      <c r="I55" s="939"/>
      <c r="J55" s="938" t="s">
        <v>137</v>
      </c>
      <c r="K55" s="938"/>
      <c r="L55" s="939"/>
      <c r="M55" s="938" t="s">
        <v>138</v>
      </c>
      <c r="N55" s="938"/>
      <c r="O55" s="939"/>
      <c r="P55" s="938" t="s">
        <v>139</v>
      </c>
      <c r="Q55" s="938"/>
      <c r="R55" s="939"/>
      <c r="S55" s="136" t="s">
        <v>273</v>
      </c>
      <c r="T55" s="708"/>
      <c r="U55" s="869"/>
    </row>
    <row r="56" spans="1:31" s="8" customFormat="1" ht="15" customHeight="1">
      <c r="A56" s="105"/>
      <c r="B56" s="942"/>
      <c r="C56" s="137"/>
      <c r="D56" s="301">
        <v>2021</v>
      </c>
      <c r="E56" s="301">
        <v>2022</v>
      </c>
      <c r="F56" s="302">
        <v>2023</v>
      </c>
      <c r="G56" s="301">
        <v>2021</v>
      </c>
      <c r="H56" s="301">
        <v>2022</v>
      </c>
      <c r="I56" s="302">
        <v>2023</v>
      </c>
      <c r="J56" s="301">
        <v>2021</v>
      </c>
      <c r="K56" s="301">
        <v>2022</v>
      </c>
      <c r="L56" s="302">
        <v>2023</v>
      </c>
      <c r="M56" s="301">
        <v>2021</v>
      </c>
      <c r="N56" s="301">
        <v>2022</v>
      </c>
      <c r="O56" s="302">
        <v>2023</v>
      </c>
      <c r="P56" s="301">
        <v>2021</v>
      </c>
      <c r="Q56" s="301">
        <v>2022</v>
      </c>
      <c r="R56" s="302">
        <v>2023</v>
      </c>
      <c r="S56" s="303" t="s">
        <v>274</v>
      </c>
      <c r="T56" s="708"/>
      <c r="U56" s="869"/>
    </row>
    <row r="57" spans="1:31" ht="15" customHeight="1">
      <c r="B57" s="934" t="s">
        <v>307</v>
      </c>
      <c r="C57" s="496" t="s">
        <v>282</v>
      </c>
      <c r="D57" s="480">
        <v>1598.3793559431947</v>
      </c>
      <c r="E57" s="296">
        <v>1590.6630550052021</v>
      </c>
      <c r="F57" s="483">
        <v>1521.6324530932293</v>
      </c>
      <c r="G57" s="480">
        <v>688.79607537470974</v>
      </c>
      <c r="H57" s="296">
        <v>451.96513490288623</v>
      </c>
      <c r="I57" s="483">
        <v>559.96649915192449</v>
      </c>
      <c r="J57" s="480">
        <v>95.842145088264999</v>
      </c>
      <c r="K57" s="296">
        <v>68.841439376509371</v>
      </c>
      <c r="L57" s="483">
        <v>78.919488599362509</v>
      </c>
      <c r="M57" s="480">
        <v>120.48764174882506</v>
      </c>
      <c r="N57" s="296">
        <v>93.203696881112577</v>
      </c>
      <c r="O57" s="483">
        <v>79.672022496445891</v>
      </c>
      <c r="P57" s="480">
        <v>2503.5052181549959</v>
      </c>
      <c r="Q57" s="296">
        <v>2204.6733261657137</v>
      </c>
      <c r="R57" s="483">
        <v>2240.1904633409627</v>
      </c>
      <c r="S57" s="487">
        <v>1.6109931913141563E-2</v>
      </c>
      <c r="T57" s="708"/>
      <c r="U57" s="869"/>
      <c r="V57" s="61"/>
      <c r="W57" s="72"/>
      <c r="X57" s="72"/>
      <c r="Y57" s="72"/>
      <c r="Z57" s="72"/>
      <c r="AA57" s="72"/>
      <c r="AB57" s="72"/>
      <c r="AC57" s="72"/>
      <c r="AD57" s="72"/>
    </row>
    <row r="58" spans="1:31" ht="15" customHeight="1">
      <c r="B58" s="934"/>
      <c r="C58" s="496" t="s">
        <v>283</v>
      </c>
      <c r="D58" s="480">
        <v>5754.1656813955005</v>
      </c>
      <c r="E58" s="296">
        <v>5726.3869980187274</v>
      </c>
      <c r="F58" s="483">
        <v>5477.8768311356253</v>
      </c>
      <c r="G58" s="480">
        <v>2479.6658713489551</v>
      </c>
      <c r="H58" s="296">
        <v>1627.0744856503904</v>
      </c>
      <c r="I58" s="483">
        <v>2015.8793969469282</v>
      </c>
      <c r="J58" s="480">
        <v>345.03172231775397</v>
      </c>
      <c r="K58" s="296">
        <v>247.82918175543372</v>
      </c>
      <c r="L58" s="483">
        <v>284.11015895770504</v>
      </c>
      <c r="M58" s="480">
        <v>433.75551029577019</v>
      </c>
      <c r="N58" s="296">
        <v>335.53330877200528</v>
      </c>
      <c r="O58" s="483">
        <v>286.81928098720522</v>
      </c>
      <c r="P58" s="480">
        <v>9012.618785357985</v>
      </c>
      <c r="Q58" s="296">
        <v>7936.8239741965699</v>
      </c>
      <c r="R58" s="483">
        <v>8064.6856680274659</v>
      </c>
      <c r="S58" s="487">
        <v>1.6109931913141518E-2</v>
      </c>
      <c r="T58" s="708"/>
      <c r="U58" s="869"/>
      <c r="V58" s="61"/>
      <c r="W58" s="72"/>
      <c r="X58" s="72"/>
      <c r="Y58" s="72"/>
      <c r="Z58" s="72"/>
      <c r="AA58" s="72"/>
      <c r="AB58" s="72"/>
      <c r="AC58" s="72"/>
      <c r="AD58" s="72"/>
    </row>
    <row r="59" spans="1:31" ht="15" customHeight="1">
      <c r="B59" s="470" t="s">
        <v>308</v>
      </c>
      <c r="C59" s="496" t="s">
        <v>309</v>
      </c>
      <c r="D59" s="480">
        <v>3277.2479500000018</v>
      </c>
      <c r="E59" s="296">
        <v>3255.7627300000008</v>
      </c>
      <c r="F59" s="483">
        <v>3395.1759799999954</v>
      </c>
      <c r="G59" s="480">
        <v>1162.5889999999999</v>
      </c>
      <c r="H59" s="296">
        <v>904.23699999999997</v>
      </c>
      <c r="I59" s="483">
        <v>1127.5909999999999</v>
      </c>
      <c r="J59" s="480">
        <v>154.99070000000003</v>
      </c>
      <c r="K59" s="296">
        <v>162.47496000000001</v>
      </c>
      <c r="L59" s="483">
        <v>229.36423999999994</v>
      </c>
      <c r="M59" s="480">
        <v>193.58335000000002</v>
      </c>
      <c r="N59" s="296">
        <v>196.51530000000005</v>
      </c>
      <c r="O59" s="483">
        <v>190.13699999999997</v>
      </c>
      <c r="P59" s="480">
        <v>4788.4109999999937</v>
      </c>
      <c r="Q59" s="296">
        <v>4518.98999</v>
      </c>
      <c r="R59" s="483">
        <v>4942.268219999999</v>
      </c>
      <c r="S59" s="487">
        <v>9.3666556229747039E-2</v>
      </c>
      <c r="T59" s="708"/>
      <c r="U59" s="869"/>
      <c r="V59" s="61"/>
      <c r="W59" s="72"/>
      <c r="X59" s="72"/>
      <c r="Y59" s="72"/>
      <c r="Z59" s="72"/>
      <c r="AA59" s="72"/>
      <c r="AB59" s="72"/>
      <c r="AC59" s="72"/>
      <c r="AD59" s="72"/>
    </row>
    <row r="60" spans="1:31" ht="15" customHeight="1">
      <c r="B60" s="470" t="s">
        <v>310</v>
      </c>
      <c r="C60" s="496" t="s">
        <v>311</v>
      </c>
      <c r="D60" s="480">
        <v>48.771999565769619</v>
      </c>
      <c r="E60" s="296">
        <v>48.856848207891417</v>
      </c>
      <c r="F60" s="483">
        <v>44.817484043735234</v>
      </c>
      <c r="G60" s="480">
        <v>59.246739421645124</v>
      </c>
      <c r="H60" s="296">
        <v>49.983039280950265</v>
      </c>
      <c r="I60" s="483">
        <v>49.660426444688234</v>
      </c>
      <c r="J60" s="480">
        <v>61.837352233563024</v>
      </c>
      <c r="K60" s="296">
        <v>42.370491660074485</v>
      </c>
      <c r="L60" s="483">
        <v>34.407930634419095</v>
      </c>
      <c r="M60" s="480">
        <v>62.240704972212249</v>
      </c>
      <c r="N60" s="296">
        <v>47.428213925894099</v>
      </c>
      <c r="O60" s="483">
        <v>41.902429562076762</v>
      </c>
      <c r="P60" s="480">
        <v>52.282588486138707</v>
      </c>
      <c r="Q60" s="296">
        <v>48.786860140084393</v>
      </c>
      <c r="R60" s="483">
        <v>45.327172942082115</v>
      </c>
      <c r="S60" s="487">
        <v>-7.0914323817279662E-2</v>
      </c>
      <c r="T60" s="708"/>
      <c r="U60" s="869"/>
      <c r="V60" s="61"/>
      <c r="W60" s="72"/>
      <c r="X60" s="72"/>
      <c r="Y60" s="72"/>
      <c r="Z60" s="72"/>
      <c r="AA60" s="72"/>
      <c r="AB60" s="72"/>
      <c r="AC60" s="72"/>
      <c r="AD60" s="72"/>
    </row>
    <row r="61" spans="1:31" ht="15" customHeight="1">
      <c r="B61" s="470" t="s">
        <v>312</v>
      </c>
      <c r="C61" s="496" t="s">
        <v>313</v>
      </c>
      <c r="D61" s="481">
        <v>0.47906976744186047</v>
      </c>
      <c r="E61" s="298">
        <v>0.55392156862745101</v>
      </c>
      <c r="F61" s="484">
        <v>0.38709677419354838</v>
      </c>
      <c r="G61" s="481">
        <v>0.41666666666666669</v>
      </c>
      <c r="H61" s="298">
        <v>0.53333333333333333</v>
      </c>
      <c r="I61" s="484">
        <v>0.66666666666666663</v>
      </c>
      <c r="J61" s="481">
        <v>0.3125</v>
      </c>
      <c r="K61" s="298">
        <v>0.3125</v>
      </c>
      <c r="L61" s="484">
        <v>0.48590381426202323</v>
      </c>
      <c r="M61" s="481">
        <v>0</v>
      </c>
      <c r="N61" s="298">
        <v>0</v>
      </c>
      <c r="O61" s="484">
        <v>0</v>
      </c>
      <c r="P61" s="481">
        <v>0.45454545454545453</v>
      </c>
      <c r="Q61" s="298">
        <v>0.51864406779661021</v>
      </c>
      <c r="R61" s="484">
        <v>0.60691823899371067</v>
      </c>
      <c r="S61" s="487">
        <v>0.1702018333538865</v>
      </c>
      <c r="T61" s="708"/>
      <c r="U61" s="869"/>
      <c r="V61" s="61"/>
      <c r="W61" s="72"/>
      <c r="X61" s="72"/>
      <c r="Y61" s="72"/>
      <c r="Z61" s="72"/>
      <c r="AA61" s="72"/>
      <c r="AB61" s="72"/>
      <c r="AC61" s="72"/>
      <c r="AD61" s="72"/>
    </row>
    <row r="62" spans="1:31" ht="15" customHeight="1">
      <c r="B62" s="470" t="s">
        <v>314</v>
      </c>
      <c r="C62" s="496" t="s">
        <v>200</v>
      </c>
      <c r="D62" s="456">
        <v>214.91666666666666</v>
      </c>
      <c r="E62" s="293">
        <v>219.16666666666666</v>
      </c>
      <c r="F62" s="463">
        <v>223</v>
      </c>
      <c r="G62" s="456">
        <v>63.75</v>
      </c>
      <c r="H62" s="293">
        <v>61.166666666666664</v>
      </c>
      <c r="I62" s="463">
        <v>61.5</v>
      </c>
      <c r="J62" s="456">
        <v>13.25</v>
      </c>
      <c r="K62" s="293">
        <v>13.916666666666666</v>
      </c>
      <c r="L62" s="463">
        <v>15</v>
      </c>
      <c r="M62" s="456">
        <v>15</v>
      </c>
      <c r="N62" s="293">
        <v>16.416666666666668</v>
      </c>
      <c r="O62" s="463">
        <v>14.75</v>
      </c>
      <c r="P62" s="456">
        <v>306.91666666666669</v>
      </c>
      <c r="Q62" s="293">
        <v>310.66666666666669</v>
      </c>
      <c r="R62" s="463">
        <v>314.25</v>
      </c>
      <c r="S62" s="487">
        <v>1.1534334763948436E-2</v>
      </c>
      <c r="T62" s="708"/>
      <c r="U62" s="869"/>
      <c r="V62" s="61"/>
      <c r="W62" s="72"/>
      <c r="X62" s="72"/>
      <c r="Y62" s="72"/>
      <c r="Z62" s="72"/>
      <c r="AA62" s="72"/>
      <c r="AB62" s="72"/>
      <c r="AC62" s="72"/>
      <c r="AD62" s="72"/>
    </row>
    <row r="63" spans="1:31" ht="15" customHeight="1">
      <c r="B63" s="470" t="s">
        <v>315</v>
      </c>
      <c r="C63" s="496" t="s">
        <v>200</v>
      </c>
      <c r="D63" s="456">
        <v>215</v>
      </c>
      <c r="E63" s="293">
        <v>204</v>
      </c>
      <c r="F63" s="463">
        <v>223</v>
      </c>
      <c r="G63" s="456">
        <v>62</v>
      </c>
      <c r="H63" s="293">
        <v>60</v>
      </c>
      <c r="I63" s="463">
        <v>65</v>
      </c>
      <c r="J63" s="456">
        <v>15</v>
      </c>
      <c r="K63" s="293">
        <v>15</v>
      </c>
      <c r="L63" s="463">
        <v>16</v>
      </c>
      <c r="M63" s="456">
        <v>16</v>
      </c>
      <c r="N63" s="293">
        <v>16</v>
      </c>
      <c r="O63" s="463">
        <v>14</v>
      </c>
      <c r="P63" s="456">
        <v>308</v>
      </c>
      <c r="Q63" s="293">
        <v>295</v>
      </c>
      <c r="R63" s="463">
        <v>318</v>
      </c>
      <c r="S63" s="487">
        <v>7.796610169491526E-2</v>
      </c>
      <c r="T63" s="708"/>
      <c r="U63" s="869"/>
      <c r="V63" s="61"/>
      <c r="W63" s="72"/>
      <c r="X63" s="72"/>
      <c r="Y63" s="72"/>
      <c r="Z63" s="72"/>
      <c r="AA63" s="72"/>
      <c r="AB63" s="72"/>
      <c r="AC63" s="72"/>
      <c r="AD63" s="72"/>
    </row>
    <row r="64" spans="1:31" ht="15" customHeight="1">
      <c r="B64" s="470" t="s">
        <v>316</v>
      </c>
      <c r="C64" s="496" t="s">
        <v>200</v>
      </c>
      <c r="D64" s="456">
        <v>22</v>
      </c>
      <c r="E64" s="293">
        <v>22</v>
      </c>
      <c r="F64" s="463">
        <v>25</v>
      </c>
      <c r="G64" s="456">
        <v>10</v>
      </c>
      <c r="H64" s="293">
        <v>8</v>
      </c>
      <c r="I64" s="463">
        <v>7</v>
      </c>
      <c r="J64" s="456">
        <v>2</v>
      </c>
      <c r="K64" s="293">
        <v>2</v>
      </c>
      <c r="L64" s="463">
        <v>1</v>
      </c>
      <c r="M64" s="456">
        <v>2</v>
      </c>
      <c r="N64" s="293">
        <v>2</v>
      </c>
      <c r="O64" s="463">
        <v>1</v>
      </c>
      <c r="P64" s="456">
        <v>36</v>
      </c>
      <c r="Q64" s="293">
        <v>34</v>
      </c>
      <c r="R64" s="463">
        <v>34</v>
      </c>
      <c r="S64" s="487">
        <v>0</v>
      </c>
      <c r="T64" s="708"/>
      <c r="U64" s="869"/>
      <c r="V64" s="61"/>
      <c r="W64" s="72"/>
      <c r="X64" s="72"/>
      <c r="Y64" s="72"/>
      <c r="Z64" s="72"/>
      <c r="AA64" s="72"/>
      <c r="AB64" s="72"/>
      <c r="AC64" s="72"/>
      <c r="AD64" s="72"/>
    </row>
    <row r="65" spans="1:30" ht="15" customHeight="1">
      <c r="B65" s="470" t="s">
        <v>317</v>
      </c>
      <c r="C65" s="496" t="s">
        <v>200</v>
      </c>
      <c r="D65" s="456">
        <v>31</v>
      </c>
      <c r="E65" s="293">
        <v>17</v>
      </c>
      <c r="F65" s="463">
        <v>11</v>
      </c>
      <c r="G65" s="456">
        <v>12</v>
      </c>
      <c r="H65" s="293">
        <v>12</v>
      </c>
      <c r="I65" s="463">
        <v>12</v>
      </c>
      <c r="J65" s="456">
        <v>0</v>
      </c>
      <c r="K65" s="293">
        <v>0</v>
      </c>
      <c r="L65" s="463">
        <v>0</v>
      </c>
      <c r="M65" s="456">
        <v>9</v>
      </c>
      <c r="N65" s="293">
        <v>5</v>
      </c>
      <c r="O65" s="463">
        <v>4</v>
      </c>
      <c r="P65" s="456">
        <v>52</v>
      </c>
      <c r="Q65" s="293">
        <v>34</v>
      </c>
      <c r="R65" s="463">
        <v>27</v>
      </c>
      <c r="S65" s="487">
        <v>-0.20588235294117646</v>
      </c>
      <c r="T65" s="708"/>
      <c r="U65" s="869"/>
      <c r="V65" s="61"/>
      <c r="W65" s="72"/>
      <c r="X65" s="72"/>
      <c r="Y65" s="72"/>
      <c r="Z65" s="72"/>
      <c r="AA65" s="72"/>
      <c r="AB65" s="72"/>
      <c r="AC65" s="72"/>
      <c r="AD65" s="72"/>
    </row>
    <row r="66" spans="1:30" ht="15" customHeight="1">
      <c r="B66" s="470" t="s">
        <v>318</v>
      </c>
      <c r="C66" s="496" t="s">
        <v>200</v>
      </c>
      <c r="D66" s="456">
        <v>65</v>
      </c>
      <c r="E66" s="293">
        <v>77</v>
      </c>
      <c r="F66" s="463">
        <v>95</v>
      </c>
      <c r="G66" s="456">
        <v>24</v>
      </c>
      <c r="H66" s="293">
        <v>25</v>
      </c>
      <c r="I66" s="463">
        <v>30</v>
      </c>
      <c r="J66" s="456">
        <v>8</v>
      </c>
      <c r="K66" s="293">
        <v>10</v>
      </c>
      <c r="L66" s="463">
        <v>12</v>
      </c>
      <c r="M66" s="456">
        <v>5</v>
      </c>
      <c r="N66" s="293">
        <v>5</v>
      </c>
      <c r="O66" s="463">
        <v>5</v>
      </c>
      <c r="P66" s="456">
        <v>102</v>
      </c>
      <c r="Q66" s="293">
        <v>117</v>
      </c>
      <c r="R66" s="463">
        <v>142</v>
      </c>
      <c r="S66" s="487">
        <v>0.21367521367521367</v>
      </c>
      <c r="T66" s="870"/>
      <c r="U66" s="869"/>
      <c r="V66" s="61"/>
      <c r="W66" s="72"/>
      <c r="X66" s="72"/>
      <c r="Y66" s="72"/>
      <c r="Z66" s="72"/>
      <c r="AA66" s="72"/>
      <c r="AB66" s="72"/>
      <c r="AC66" s="72"/>
      <c r="AD66" s="72"/>
    </row>
    <row r="67" spans="1:30" ht="15" customHeight="1">
      <c r="B67" s="470" t="s">
        <v>319</v>
      </c>
      <c r="C67" s="496" t="s">
        <v>200</v>
      </c>
      <c r="D67" s="456">
        <v>59</v>
      </c>
      <c r="E67" s="293">
        <v>52</v>
      </c>
      <c r="F67" s="463">
        <v>41</v>
      </c>
      <c r="G67" s="456">
        <v>16</v>
      </c>
      <c r="H67" s="293">
        <v>15</v>
      </c>
      <c r="I67" s="463">
        <v>16</v>
      </c>
      <c r="J67" s="456">
        <v>5</v>
      </c>
      <c r="K67" s="293">
        <v>3</v>
      </c>
      <c r="L67" s="463">
        <v>3</v>
      </c>
      <c r="M67" s="456">
        <v>0</v>
      </c>
      <c r="N67" s="293">
        <v>4</v>
      </c>
      <c r="O67" s="463">
        <v>4</v>
      </c>
      <c r="P67" s="456">
        <v>80</v>
      </c>
      <c r="Q67" s="293">
        <v>74</v>
      </c>
      <c r="R67" s="463">
        <v>64</v>
      </c>
      <c r="S67" s="487">
        <v>-0.13513513513513514</v>
      </c>
      <c r="T67" s="708"/>
      <c r="U67" s="869"/>
      <c r="V67" s="61"/>
      <c r="W67" s="72"/>
      <c r="X67" s="72"/>
      <c r="Y67" s="72"/>
      <c r="Z67" s="72"/>
      <c r="AA67" s="72"/>
      <c r="AB67" s="72"/>
      <c r="AC67" s="72"/>
      <c r="AD67" s="72"/>
    </row>
    <row r="68" spans="1:30" ht="15" customHeight="1">
      <c r="B68" s="470" t="s">
        <v>320</v>
      </c>
      <c r="C68" s="496" t="s">
        <v>200</v>
      </c>
      <c r="D68" s="456">
        <v>38</v>
      </c>
      <c r="E68" s="293">
        <v>36</v>
      </c>
      <c r="F68" s="463">
        <v>51</v>
      </c>
      <c r="G68" s="456">
        <v>0</v>
      </c>
      <c r="H68" s="293">
        <v>0</v>
      </c>
      <c r="I68" s="463">
        <v>0</v>
      </c>
      <c r="J68" s="456">
        <v>0</v>
      </c>
      <c r="K68" s="293">
        <v>0</v>
      </c>
      <c r="L68" s="463">
        <v>0</v>
      </c>
      <c r="M68" s="456">
        <v>0</v>
      </c>
      <c r="N68" s="293">
        <v>0</v>
      </c>
      <c r="O68" s="463">
        <v>0</v>
      </c>
      <c r="P68" s="456">
        <v>38</v>
      </c>
      <c r="Q68" s="293">
        <v>36</v>
      </c>
      <c r="R68" s="463">
        <v>51</v>
      </c>
      <c r="S68" s="487">
        <v>0.41666666666666669</v>
      </c>
      <c r="T68" s="708"/>
      <c r="U68" s="869"/>
      <c r="V68" s="61"/>
      <c r="W68" s="72"/>
      <c r="X68" s="72"/>
      <c r="Y68" s="72"/>
      <c r="Z68" s="72"/>
      <c r="AA68" s="72"/>
      <c r="AB68" s="72"/>
      <c r="AC68" s="72"/>
      <c r="AD68" s="72"/>
    </row>
    <row r="69" spans="1:30" ht="15" customHeight="1">
      <c r="B69" s="470" t="s">
        <v>321</v>
      </c>
      <c r="C69" s="496" t="s">
        <v>200</v>
      </c>
      <c r="D69" s="456">
        <v>844</v>
      </c>
      <c r="E69" s="293">
        <v>1742</v>
      </c>
      <c r="F69" s="463">
        <v>3045</v>
      </c>
      <c r="G69" s="456">
        <v>235</v>
      </c>
      <c r="H69" s="293">
        <v>613</v>
      </c>
      <c r="I69" s="463">
        <v>1201</v>
      </c>
      <c r="J69" s="456">
        <v>521</v>
      </c>
      <c r="K69" s="293">
        <v>1279</v>
      </c>
      <c r="L69" s="463">
        <v>1908</v>
      </c>
      <c r="M69" s="456">
        <v>305</v>
      </c>
      <c r="N69" s="293">
        <v>1343</v>
      </c>
      <c r="O69" s="463">
        <v>2410</v>
      </c>
      <c r="P69" s="456">
        <v>1905</v>
      </c>
      <c r="Q69" s="293">
        <v>4977</v>
      </c>
      <c r="R69" s="463">
        <v>8570</v>
      </c>
      <c r="S69" s="487">
        <v>0.72071529033554349</v>
      </c>
      <c r="T69" s="708"/>
      <c r="U69" s="869"/>
      <c r="V69" s="61"/>
      <c r="W69" s="72"/>
      <c r="X69" s="72"/>
      <c r="Y69" s="72"/>
      <c r="Z69" s="72"/>
      <c r="AA69" s="72"/>
      <c r="AB69" s="72"/>
      <c r="AC69" s="72"/>
      <c r="AD69" s="72"/>
    </row>
    <row r="70" spans="1:30" ht="15" customHeight="1">
      <c r="B70" s="470" t="s">
        <v>322</v>
      </c>
      <c r="C70" s="496" t="s">
        <v>309</v>
      </c>
      <c r="D70" s="480">
        <v>880.18299999999999</v>
      </c>
      <c r="E70" s="296">
        <v>1667.1859999999999</v>
      </c>
      <c r="F70" s="483">
        <v>3270.8178699999999</v>
      </c>
      <c r="G70" s="480">
        <v>398.40100000000001</v>
      </c>
      <c r="H70" s="296">
        <v>1257.2460000000001</v>
      </c>
      <c r="I70" s="483">
        <v>1830.75944</v>
      </c>
      <c r="J70" s="480">
        <v>1042.45</v>
      </c>
      <c r="K70" s="296">
        <v>3011.3690000000001</v>
      </c>
      <c r="L70" s="483">
        <v>4836.98002</v>
      </c>
      <c r="M70" s="480">
        <v>379.13659999999999</v>
      </c>
      <c r="N70" s="296">
        <v>1827.8281999999999</v>
      </c>
      <c r="O70" s="483">
        <v>4112.7184999999999</v>
      </c>
      <c r="P70" s="480">
        <v>2700.1705999999999</v>
      </c>
      <c r="Q70" s="296">
        <v>7763.6292000000003</v>
      </c>
      <c r="R70" s="483">
        <v>14051.27583</v>
      </c>
      <c r="S70" s="487">
        <v>0.80988497364093581</v>
      </c>
      <c r="T70" s="708"/>
      <c r="U70" s="869"/>
      <c r="V70" s="61"/>
      <c r="W70" s="72"/>
      <c r="X70" s="72"/>
      <c r="Y70" s="72"/>
      <c r="Z70" s="72"/>
      <c r="AA70" s="72"/>
      <c r="AB70" s="72"/>
      <c r="AC70" s="72"/>
      <c r="AD70" s="72"/>
    </row>
    <row r="71" spans="1:30" ht="15" customHeight="1">
      <c r="C71" s="73"/>
      <c r="D71" s="73"/>
      <c r="E71" s="73"/>
      <c r="F71" s="73"/>
      <c r="G71" s="73"/>
      <c r="H71" s="73"/>
      <c r="I71" s="73"/>
      <c r="J71" s="73"/>
      <c r="K71" s="73"/>
      <c r="L71" s="73"/>
      <c r="M71" s="73"/>
      <c r="N71" s="73"/>
      <c r="O71" s="73"/>
      <c r="P71" s="73"/>
      <c r="Q71" s="73"/>
      <c r="R71" s="73"/>
      <c r="T71" s="708"/>
      <c r="U71" s="869"/>
      <c r="V71" s="72"/>
      <c r="W71" s="72"/>
      <c r="X71" s="72"/>
      <c r="Y71" s="72"/>
      <c r="Z71" s="72"/>
      <c r="AA71" s="72"/>
      <c r="AB71" s="72"/>
      <c r="AC71" s="72"/>
      <c r="AD71" s="72"/>
    </row>
    <row r="72" spans="1:30" ht="15" customHeight="1">
      <c r="C72" s="73"/>
      <c r="T72" s="708"/>
      <c r="U72" s="869"/>
      <c r="V72" s="72"/>
      <c r="W72" s="72"/>
      <c r="X72" s="72"/>
      <c r="Y72" s="72"/>
      <c r="Z72" s="72"/>
      <c r="AA72" s="72"/>
      <c r="AB72" s="72"/>
      <c r="AC72" s="72"/>
      <c r="AD72" s="72"/>
    </row>
    <row r="73" spans="1:30" s="96" customFormat="1" ht="20.100000000000001" customHeight="1">
      <c r="A73" s="105"/>
      <c r="B73" s="937" t="s">
        <v>323</v>
      </c>
      <c r="C73" s="937"/>
      <c r="D73" s="937"/>
      <c r="E73" s="937"/>
      <c r="F73" s="937"/>
      <c r="G73" s="937"/>
      <c r="H73" s="937"/>
      <c r="I73" s="937"/>
      <c r="J73" s="937"/>
      <c r="K73" s="937"/>
      <c r="L73" s="937"/>
      <c r="M73" s="937"/>
      <c r="N73" s="937"/>
      <c r="O73" s="937"/>
      <c r="P73" s="937"/>
      <c r="Q73" s="937"/>
      <c r="R73" s="937"/>
      <c r="S73" s="937"/>
      <c r="T73" s="708"/>
      <c r="U73" s="869"/>
    </row>
    <row r="74" spans="1:30" s="72" customFormat="1" ht="15" customHeight="1">
      <c r="A74" s="105"/>
      <c r="B74" s="941" t="s">
        <v>134</v>
      </c>
      <c r="C74" s="135" t="s">
        <v>272</v>
      </c>
      <c r="D74" s="938" t="s">
        <v>135</v>
      </c>
      <c r="E74" s="938"/>
      <c r="F74" s="939"/>
      <c r="G74" s="938" t="s">
        <v>136</v>
      </c>
      <c r="H74" s="938"/>
      <c r="I74" s="939"/>
      <c r="J74" s="938" t="s">
        <v>137</v>
      </c>
      <c r="K74" s="938"/>
      <c r="L74" s="939"/>
      <c r="M74" s="938" t="s">
        <v>138</v>
      </c>
      <c r="N74" s="938"/>
      <c r="O74" s="939"/>
      <c r="P74" s="938" t="s">
        <v>139</v>
      </c>
      <c r="Q74" s="938"/>
      <c r="R74" s="939"/>
      <c r="S74" s="136" t="s">
        <v>273</v>
      </c>
      <c r="T74" s="708"/>
      <c r="U74" s="869"/>
    </row>
    <row r="75" spans="1:30" s="8" customFormat="1" ht="15" customHeight="1">
      <c r="A75" s="105"/>
      <c r="B75" s="942"/>
      <c r="C75" s="137"/>
      <c r="D75" s="301">
        <v>2021</v>
      </c>
      <c r="E75" s="301">
        <v>2022</v>
      </c>
      <c r="F75" s="302">
        <v>2023</v>
      </c>
      <c r="G75" s="301">
        <v>2021</v>
      </c>
      <c r="H75" s="301">
        <v>2022</v>
      </c>
      <c r="I75" s="302">
        <v>2023</v>
      </c>
      <c r="J75" s="301">
        <v>2021</v>
      </c>
      <c r="K75" s="301">
        <v>2022</v>
      </c>
      <c r="L75" s="302">
        <v>2023</v>
      </c>
      <c r="M75" s="301">
        <v>2021</v>
      </c>
      <c r="N75" s="301">
        <v>2022</v>
      </c>
      <c r="O75" s="302">
        <v>2023</v>
      </c>
      <c r="P75" s="301">
        <v>2021</v>
      </c>
      <c r="Q75" s="301">
        <v>2022</v>
      </c>
      <c r="R75" s="302">
        <v>2023</v>
      </c>
      <c r="S75" s="303" t="s">
        <v>274</v>
      </c>
      <c r="T75" s="708"/>
      <c r="U75" s="869"/>
    </row>
    <row r="76" spans="1:30" ht="15" customHeight="1">
      <c r="B76" s="464" t="s">
        <v>324</v>
      </c>
      <c r="C76" s="496" t="s">
        <v>325</v>
      </c>
      <c r="D76" s="478">
        <v>3469.5498216647916</v>
      </c>
      <c r="E76" s="299">
        <v>3346.7771142367496</v>
      </c>
      <c r="F76" s="488">
        <v>3879.4288503659645</v>
      </c>
      <c r="G76" s="478">
        <v>1180.9584757841631</v>
      </c>
      <c r="H76" s="299">
        <v>1259.9868936828084</v>
      </c>
      <c r="I76" s="488">
        <v>1440.4969741382095</v>
      </c>
      <c r="J76" s="478">
        <v>421.73699234985236</v>
      </c>
      <c r="K76" s="299">
        <v>860.97845665560283</v>
      </c>
      <c r="L76" s="488">
        <v>1328.3502022135362</v>
      </c>
      <c r="M76" s="478">
        <v>407.78747221964238</v>
      </c>
      <c r="N76" s="299">
        <v>1711.4591280793061</v>
      </c>
      <c r="O76" s="488">
        <v>1457.4840714755701</v>
      </c>
      <c r="P76" s="478">
        <v>5480.0327620184471</v>
      </c>
      <c r="Q76" s="299">
        <v>7179.2015926544636</v>
      </c>
      <c r="R76" s="488">
        <v>8105.7600981932701</v>
      </c>
      <c r="S76" s="485">
        <v>0.12906149710113063</v>
      </c>
      <c r="T76" s="708"/>
      <c r="U76" s="869"/>
      <c r="V76" s="61"/>
      <c r="W76" s="72"/>
      <c r="X76" s="72"/>
      <c r="Y76" s="72"/>
      <c r="Z76" s="72"/>
      <c r="AA76" s="72"/>
      <c r="AB76" s="72"/>
      <c r="AC76" s="72"/>
      <c r="AD76" s="72"/>
    </row>
    <row r="77" spans="1:30" ht="15" customHeight="1">
      <c r="B77" s="934" t="s">
        <v>326</v>
      </c>
      <c r="C77" s="496" t="s">
        <v>327</v>
      </c>
      <c r="D77" s="478">
        <v>2.0994704180312391</v>
      </c>
      <c r="E77" s="299">
        <v>1.9315758643151693</v>
      </c>
      <c r="F77" s="488">
        <v>1.9901310791891065</v>
      </c>
      <c r="G77" s="478">
        <v>1.6454382775712277</v>
      </c>
      <c r="H77" s="299">
        <v>1.7555695470761916</v>
      </c>
      <c r="I77" s="488">
        <v>2.0040535261328056</v>
      </c>
      <c r="J77" s="478">
        <v>1.7107559902639156</v>
      </c>
      <c r="K77" s="299">
        <v>3.1728956560052919</v>
      </c>
      <c r="L77" s="488">
        <v>3.780658743329365</v>
      </c>
      <c r="M77" s="478">
        <v>0.76395572908458753</v>
      </c>
      <c r="N77" s="299">
        <v>2.7163359058705456</v>
      </c>
      <c r="O77" s="488">
        <v>2.1162295486968765</v>
      </c>
      <c r="P77" s="478">
        <v>1.7393588729842198</v>
      </c>
      <c r="Q77" s="299">
        <v>2.1419002406885865</v>
      </c>
      <c r="R77" s="488">
        <v>2.1859909446925005</v>
      </c>
      <c r="S77" s="485">
        <v>2.0584854124550432E-2</v>
      </c>
      <c r="T77" s="708"/>
      <c r="U77" s="869"/>
      <c r="V77" s="61"/>
      <c r="W77" s="72"/>
      <c r="X77" s="72"/>
      <c r="Y77" s="72"/>
      <c r="Z77" s="72"/>
      <c r="AA77" s="72"/>
      <c r="AB77" s="72"/>
      <c r="AC77" s="72"/>
      <c r="AD77" s="72"/>
    </row>
    <row r="78" spans="1:30" ht="15" customHeight="1">
      <c r="B78" s="934"/>
      <c r="C78" s="496" t="s">
        <v>328</v>
      </c>
      <c r="D78" s="478">
        <v>0.91303942675389249</v>
      </c>
      <c r="E78" s="299">
        <v>0.80942885750747251</v>
      </c>
      <c r="F78" s="488">
        <v>0.8825409201744725</v>
      </c>
      <c r="G78" s="478">
        <v>1.0944934900687331</v>
      </c>
      <c r="H78" s="299">
        <v>0.95769605859053131</v>
      </c>
      <c r="I78" s="488">
        <v>1.241936116964762</v>
      </c>
      <c r="J78" s="478">
        <v>1.309742212266622</v>
      </c>
      <c r="K78" s="299">
        <v>2.0338895693899648</v>
      </c>
      <c r="L78" s="488">
        <v>2.6666272318129485</v>
      </c>
      <c r="M78" s="478">
        <v>7.694103249427215</v>
      </c>
      <c r="N78" s="299">
        <v>33.749393442299535</v>
      </c>
      <c r="O78" s="488">
        <v>26.829456255805592</v>
      </c>
      <c r="P78" s="478">
        <v>1.0430210814652543</v>
      </c>
      <c r="Q78" s="299">
        <v>1.2118002805417256</v>
      </c>
      <c r="R78" s="488">
        <v>1.3255231435861954</v>
      </c>
      <c r="S78" s="485">
        <v>9.3846209536798314E-2</v>
      </c>
      <c r="T78" s="708"/>
      <c r="U78" s="869"/>
      <c r="V78" s="61"/>
      <c r="W78" s="72"/>
      <c r="X78" s="72"/>
      <c r="Y78" s="72"/>
      <c r="Z78" s="72"/>
      <c r="AA78" s="72"/>
      <c r="AB78" s="72"/>
      <c r="AC78" s="72"/>
      <c r="AD78" s="72"/>
    </row>
    <row r="79" spans="1:30" ht="15" customHeight="1">
      <c r="B79" s="934"/>
      <c r="C79" s="496" t="s">
        <v>329</v>
      </c>
      <c r="D79" s="478">
        <v>0.97568892622744419</v>
      </c>
      <c r="E79" s="299">
        <v>0.85013658283762017</v>
      </c>
      <c r="F79" s="488">
        <v>0.84957327393752369</v>
      </c>
      <c r="G79" s="478">
        <v>1.3150985253721192</v>
      </c>
      <c r="H79" s="299">
        <v>1.1516400288015489</v>
      </c>
      <c r="I79" s="488">
        <v>1.2902057687652788</v>
      </c>
      <c r="J79" s="478">
        <v>2.4377860829471234</v>
      </c>
      <c r="K79" s="299">
        <v>3.3871016636815545</v>
      </c>
      <c r="L79" s="488">
        <v>3.8725758721901307</v>
      </c>
      <c r="M79" s="478">
        <v>1.4937270044675546</v>
      </c>
      <c r="N79" s="299">
        <v>6.6556867519838789</v>
      </c>
      <c r="O79" s="488">
        <v>5.4901127102730403</v>
      </c>
      <c r="P79" s="478">
        <v>1.1183740330649892</v>
      </c>
      <c r="Q79" s="299">
        <v>1.295358491838934</v>
      </c>
      <c r="R79" s="488">
        <v>1.2872116140390653</v>
      </c>
      <c r="S79" s="485">
        <v>-6.2892842801402418E-3</v>
      </c>
      <c r="T79" s="708"/>
      <c r="U79" s="869"/>
      <c r="V79" s="61"/>
      <c r="W79" s="72"/>
      <c r="X79" s="72"/>
      <c r="Y79" s="72"/>
      <c r="Z79" s="72"/>
      <c r="AA79" s="72"/>
      <c r="AB79" s="72"/>
      <c r="AC79" s="72"/>
      <c r="AD79" s="72"/>
    </row>
    <row r="80" spans="1:30" ht="15" customHeight="1">
      <c r="B80" s="472" t="s">
        <v>330</v>
      </c>
      <c r="C80" s="498"/>
      <c r="D80" s="479"/>
      <c r="E80" s="300"/>
      <c r="F80" s="489"/>
      <c r="G80" s="479"/>
      <c r="H80" s="300"/>
      <c r="I80" s="489"/>
      <c r="J80" s="479"/>
      <c r="K80" s="300"/>
      <c r="L80" s="489"/>
      <c r="M80" s="479"/>
      <c r="N80" s="300"/>
      <c r="O80" s="489"/>
      <c r="P80" s="479"/>
      <c r="Q80" s="300"/>
      <c r="R80" s="489"/>
      <c r="S80" s="489"/>
      <c r="T80" s="708"/>
      <c r="U80" s="869"/>
      <c r="V80" s="61"/>
      <c r="W80" s="72"/>
      <c r="X80" s="72"/>
      <c r="Y80" s="72"/>
      <c r="Z80" s="72"/>
      <c r="AA80" s="72"/>
      <c r="AB80" s="72"/>
      <c r="AC80" s="72"/>
      <c r="AD80" s="72"/>
    </row>
    <row r="81" spans="2:31" ht="15" customHeight="1">
      <c r="B81" s="473" t="s">
        <v>331</v>
      </c>
      <c r="C81" s="496" t="s">
        <v>325</v>
      </c>
      <c r="D81" s="478">
        <v>506.74074624179099</v>
      </c>
      <c r="E81" s="299">
        <v>468.37999604074781</v>
      </c>
      <c r="F81" s="488">
        <v>488.04708957996303</v>
      </c>
      <c r="G81" s="478">
        <v>366.70845688316348</v>
      </c>
      <c r="H81" s="299">
        <v>307.82513453480863</v>
      </c>
      <c r="I81" s="488">
        <v>312.40668810421033</v>
      </c>
      <c r="J81" s="478">
        <v>22.331342602852573</v>
      </c>
      <c r="K81" s="299">
        <v>14.314500302603294</v>
      </c>
      <c r="L81" s="488">
        <v>15.474166294536436</v>
      </c>
      <c r="M81" s="478">
        <v>144.43101280164299</v>
      </c>
      <c r="N81" s="299">
        <v>127.09520540430501</v>
      </c>
      <c r="O81" s="488">
        <v>147.90519604556681</v>
      </c>
      <c r="P81" s="478">
        <v>1040.2115585294484</v>
      </c>
      <c r="Q81" s="299">
        <v>917.61483628246378</v>
      </c>
      <c r="R81" s="488">
        <v>963.83314002427528</v>
      </c>
      <c r="S81" s="485">
        <v>5.0367868864300266E-2</v>
      </c>
      <c r="T81" s="708"/>
      <c r="U81" s="869"/>
      <c r="V81" s="61"/>
      <c r="W81" s="72"/>
      <c r="X81" s="72"/>
      <c r="Y81" s="72"/>
      <c r="Z81" s="72"/>
      <c r="AA81" s="72"/>
      <c r="AB81" s="72"/>
      <c r="AC81" s="72"/>
      <c r="AD81" s="72"/>
    </row>
    <row r="82" spans="2:31" ht="15" customHeight="1">
      <c r="B82" s="473" t="s">
        <v>332</v>
      </c>
      <c r="C82" s="496" t="s">
        <v>325</v>
      </c>
      <c r="D82" s="478">
        <v>4482.3219466349983</v>
      </c>
      <c r="E82" s="299">
        <v>4129.0679796439981</v>
      </c>
      <c r="F82" s="488">
        <v>4304.3052764259974</v>
      </c>
      <c r="G82" s="478">
        <v>730.7274308829999</v>
      </c>
      <c r="H82" s="299">
        <v>653.78834416500024</v>
      </c>
      <c r="I82" s="488">
        <v>672.13082898300024</v>
      </c>
      <c r="J82" s="478">
        <v>103.66874242800006</v>
      </c>
      <c r="K82" s="299">
        <v>84.733353972000003</v>
      </c>
      <c r="L82" s="488">
        <v>70.850996556000013</v>
      </c>
      <c r="M82" s="478">
        <v>648.4547051080001</v>
      </c>
      <c r="N82" s="299">
        <v>730.9747621639998</v>
      </c>
      <c r="O82" s="488">
        <v>804.3988513180002</v>
      </c>
      <c r="P82" s="478">
        <v>5965.1728250539982</v>
      </c>
      <c r="Q82" s="299">
        <v>5598.5644399449975</v>
      </c>
      <c r="R82" s="488">
        <v>5851.685953283004</v>
      </c>
      <c r="S82" s="485">
        <v>4.5211860299761639E-2</v>
      </c>
      <c r="T82" s="708"/>
      <c r="U82" s="869"/>
      <c r="V82" s="61"/>
      <c r="W82" s="72"/>
      <c r="X82" s="72"/>
      <c r="Y82" s="72"/>
      <c r="Z82" s="72"/>
      <c r="AA82" s="72"/>
      <c r="AB82" s="72"/>
      <c r="AC82" s="72"/>
      <c r="AD82" s="72"/>
    </row>
    <row r="83" spans="2:31" ht="15" customHeight="1">
      <c r="B83" s="473" t="s">
        <v>333</v>
      </c>
      <c r="C83" s="496" t="s">
        <v>325</v>
      </c>
      <c r="D83" s="478">
        <v>2735.8980754229992</v>
      </c>
      <c r="E83" s="299">
        <v>2377.5041181959982</v>
      </c>
      <c r="F83" s="488">
        <v>2329.1737607860005</v>
      </c>
      <c r="G83" s="478">
        <v>711.25301890100013</v>
      </c>
      <c r="H83" s="299">
        <v>642.81975914800012</v>
      </c>
      <c r="I83" s="488">
        <v>659.00428603399985</v>
      </c>
      <c r="J83" s="478">
        <v>80.418649746999989</v>
      </c>
      <c r="K83" s="299">
        <v>65.72995635300002</v>
      </c>
      <c r="L83" s="488">
        <v>54.961035919000018</v>
      </c>
      <c r="M83" s="478">
        <v>166.07951941799999</v>
      </c>
      <c r="N83" s="299">
        <v>163.8430226749999</v>
      </c>
      <c r="O83" s="488">
        <v>189.97688543000001</v>
      </c>
      <c r="P83" s="478">
        <v>3693.6492634890005</v>
      </c>
      <c r="Q83" s="299">
        <v>3249.8968563719995</v>
      </c>
      <c r="R83" s="488">
        <v>3233.1159681690006</v>
      </c>
      <c r="S83" s="485">
        <v>-5.1635140881770092E-3</v>
      </c>
      <c r="T83" s="708"/>
      <c r="U83" s="869"/>
      <c r="V83" s="61"/>
      <c r="W83" s="72"/>
      <c r="X83" s="72"/>
      <c r="Y83" s="72"/>
      <c r="Z83" s="72"/>
      <c r="AA83" s="72"/>
      <c r="AB83" s="72"/>
      <c r="AC83" s="72"/>
      <c r="AD83" s="72"/>
    </row>
    <row r="84" spans="2:31" ht="15" customHeight="1">
      <c r="B84" s="473" t="s">
        <v>334</v>
      </c>
      <c r="C84" s="496" t="s">
        <v>325</v>
      </c>
      <c r="D84" s="478">
        <v>226.911</v>
      </c>
      <c r="E84" s="299">
        <v>500.89299999999997</v>
      </c>
      <c r="F84" s="488">
        <v>1062.2080000000001</v>
      </c>
      <c r="G84" s="478">
        <v>102.997</v>
      </c>
      <c r="H84" s="299">
        <v>309.34199999999998</v>
      </c>
      <c r="I84" s="488">
        <v>469.08600000000001</v>
      </c>
      <c r="J84" s="478">
        <v>318.98700000000002</v>
      </c>
      <c r="K84" s="299">
        <v>780.93399999999997</v>
      </c>
      <c r="L84" s="488">
        <v>1257.915</v>
      </c>
      <c r="M84" s="478">
        <v>97.276939999999996</v>
      </c>
      <c r="N84" s="299">
        <v>1420.5209000000002</v>
      </c>
      <c r="O84" s="488">
        <v>1119.6019899999999</v>
      </c>
      <c r="P84" s="478">
        <v>746.17193999999995</v>
      </c>
      <c r="Q84" s="299">
        <v>3011.6899000000008</v>
      </c>
      <c r="R84" s="488">
        <v>3908.8109899999999</v>
      </c>
      <c r="S84" s="485">
        <v>0.297879635615871</v>
      </c>
      <c r="T84" s="708"/>
      <c r="U84" s="869"/>
      <c r="V84" s="61"/>
      <c r="W84" s="72"/>
      <c r="X84" s="72"/>
      <c r="Y84" s="72"/>
      <c r="Z84" s="72"/>
      <c r="AA84" s="72"/>
      <c r="AB84" s="72"/>
      <c r="AC84" s="72"/>
      <c r="AD84" s="72"/>
    </row>
    <row r="85" spans="2:31" ht="15" customHeight="1">
      <c r="B85" s="472" t="s">
        <v>335</v>
      </c>
      <c r="C85" s="498"/>
      <c r="D85" s="479"/>
      <c r="E85" s="300"/>
      <c r="F85" s="489"/>
      <c r="G85" s="479"/>
      <c r="H85" s="489"/>
      <c r="I85" s="490"/>
      <c r="J85" s="479"/>
      <c r="K85" s="300"/>
      <c r="L85" s="489"/>
      <c r="M85" s="479"/>
      <c r="N85" s="300"/>
      <c r="O85" s="489"/>
      <c r="P85" s="479"/>
      <c r="Q85" s="300"/>
      <c r="R85" s="489"/>
      <c r="S85" s="489"/>
      <c r="T85" s="708"/>
      <c r="U85" s="869"/>
      <c r="V85" s="61"/>
      <c r="W85" s="72"/>
      <c r="X85" s="72"/>
      <c r="Y85" s="72"/>
      <c r="Z85" s="72"/>
      <c r="AA85" s="72"/>
      <c r="AB85" s="72"/>
      <c r="AC85" s="72"/>
      <c r="AD85" s="72"/>
    </row>
    <row r="86" spans="2:31" ht="15" customHeight="1">
      <c r="B86" s="473" t="s">
        <v>331</v>
      </c>
      <c r="C86" s="496" t="s">
        <v>336</v>
      </c>
      <c r="D86" s="478">
        <v>0.30663551787108534</v>
      </c>
      <c r="E86" s="299">
        <v>0.27032319894617995</v>
      </c>
      <c r="F86" s="488">
        <v>0.25036615402528883</v>
      </c>
      <c r="G86" s="478">
        <v>0.51093763585885343</v>
      </c>
      <c r="H86" s="299">
        <v>0.42890004231265061</v>
      </c>
      <c r="I86" s="488">
        <v>0.43462758764715365</v>
      </c>
      <c r="J86" s="478">
        <v>9.0586025939062245E-2</v>
      </c>
      <c r="K86" s="299">
        <v>5.2752093245678158E-2</v>
      </c>
      <c r="L86" s="488">
        <v>4.4041505018544258E-2</v>
      </c>
      <c r="M86" s="478">
        <v>0.27057942483302561</v>
      </c>
      <c r="N86" s="299">
        <v>0.20171867632687532</v>
      </c>
      <c r="O86" s="488">
        <v>0.21621248605739171</v>
      </c>
      <c r="P86" s="478">
        <v>0.33016247943790111</v>
      </c>
      <c r="Q86" s="299">
        <v>0.27376852611351704</v>
      </c>
      <c r="R86" s="488">
        <v>0.26024557233204476</v>
      </c>
      <c r="S86" s="485">
        <v>-4.9395575062799735E-2</v>
      </c>
      <c r="T86" s="708"/>
      <c r="U86" s="869"/>
      <c r="V86" s="61"/>
      <c r="W86" s="72"/>
      <c r="X86" s="72"/>
      <c r="Y86" s="72"/>
      <c r="Z86" s="72"/>
      <c r="AA86" s="72"/>
      <c r="AB86" s="72"/>
      <c r="AC86" s="72"/>
      <c r="AD86" s="72"/>
    </row>
    <row r="87" spans="2:31" ht="15" customHeight="1">
      <c r="B87" s="473" t="s">
        <v>333</v>
      </c>
      <c r="C87" s="496" t="s">
        <v>336</v>
      </c>
      <c r="D87" s="478">
        <v>1.6555280573383084</v>
      </c>
      <c r="E87" s="299">
        <v>1.3721647469388214</v>
      </c>
      <c r="F87" s="488">
        <v>1.1948565804305749</v>
      </c>
      <c r="G87" s="478">
        <v>0.99099415122169865</v>
      </c>
      <c r="H87" s="299">
        <v>0.89565597791303353</v>
      </c>
      <c r="I87" s="488">
        <v>0.91682237927169419</v>
      </c>
      <c r="J87" s="478">
        <v>0.32621441628124725</v>
      </c>
      <c r="K87" s="299">
        <v>0.24222939769243765</v>
      </c>
      <c r="L87" s="488">
        <v>0.15642631035351323</v>
      </c>
      <c r="M87" s="478">
        <v>0.31113609168125067</v>
      </c>
      <c r="N87" s="299">
        <v>0.26004283603192258</v>
      </c>
      <c r="O87" s="488">
        <v>0.27771421011879815</v>
      </c>
      <c r="P87" s="478">
        <v>1.1723618998538379</v>
      </c>
      <c r="Q87" s="299">
        <v>0.96960013854444482</v>
      </c>
      <c r="R87" s="488">
        <v>0.87297695068964209</v>
      </c>
      <c r="S87" s="485">
        <v>-9.9652613498851808E-2</v>
      </c>
      <c r="T87" s="708"/>
      <c r="U87" s="869"/>
      <c r="V87" s="61"/>
      <c r="W87" s="72"/>
      <c r="X87" s="72"/>
      <c r="Y87" s="72"/>
      <c r="Z87" s="72"/>
      <c r="AA87" s="72"/>
      <c r="AB87" s="72"/>
      <c r="AC87" s="72"/>
      <c r="AD87" s="72"/>
    </row>
    <row r="88" spans="2:31" ht="15" customHeight="1">
      <c r="B88" s="473" t="s">
        <v>334</v>
      </c>
      <c r="C88" s="496" t="s">
        <v>336</v>
      </c>
      <c r="D88" s="478">
        <v>0.13730684282184458</v>
      </c>
      <c r="E88" s="299">
        <v>0.2890879184301654</v>
      </c>
      <c r="F88" s="488">
        <v>0.54490834473324223</v>
      </c>
      <c r="G88" s="478">
        <v>0.14350649049067643</v>
      </c>
      <c r="H88" s="299">
        <v>0.43101352685050798</v>
      </c>
      <c r="I88" s="488">
        <v>0.65260355921395863</v>
      </c>
      <c r="J88" s="478">
        <v>1.2939555480436067</v>
      </c>
      <c r="K88" s="299">
        <v>2.8779141650671782</v>
      </c>
      <c r="L88" s="488">
        <v>3.5801909279573079</v>
      </c>
      <c r="M88" s="478">
        <v>0.18224021257031164</v>
      </c>
      <c r="N88" s="299">
        <v>2.2545743935117457</v>
      </c>
      <c r="O88" s="488">
        <v>1.6223028525206851</v>
      </c>
      <c r="P88" s="478">
        <v>0.2368344936924813</v>
      </c>
      <c r="Q88" s="299">
        <v>0.89853157603062472</v>
      </c>
      <c r="R88" s="488">
        <v>1.0527684216708149</v>
      </c>
      <c r="S88" s="485">
        <v>0.17165434109900804</v>
      </c>
      <c r="T88" s="708"/>
      <c r="U88" s="869"/>
      <c r="V88" s="61"/>
      <c r="W88" s="72"/>
      <c r="X88" s="72"/>
      <c r="Y88" s="72"/>
      <c r="Z88" s="72"/>
      <c r="AA88" s="72"/>
      <c r="AB88" s="72"/>
      <c r="AC88" s="72"/>
      <c r="AD88" s="72"/>
    </row>
    <row r="89" spans="2:31" ht="15" customHeight="1">
      <c r="B89" s="472" t="s">
        <v>337</v>
      </c>
      <c r="C89" s="498"/>
      <c r="D89" s="479"/>
      <c r="E89" s="300"/>
      <c r="F89" s="489"/>
      <c r="G89" s="479"/>
      <c r="H89" s="300"/>
      <c r="I89" s="489"/>
      <c r="J89" s="479"/>
      <c r="K89" s="300"/>
      <c r="L89" s="489"/>
      <c r="M89" s="479"/>
      <c r="N89" s="300"/>
      <c r="O89" s="489"/>
      <c r="P89" s="479"/>
      <c r="Q89" s="300"/>
      <c r="R89" s="489"/>
      <c r="S89" s="489"/>
      <c r="T89" s="708"/>
      <c r="U89" s="869"/>
      <c r="V89" s="61"/>
      <c r="W89" s="72"/>
      <c r="X89" s="72"/>
      <c r="Y89" s="72"/>
      <c r="Z89" s="72"/>
      <c r="AA89" s="72"/>
      <c r="AB89" s="72"/>
      <c r="AC89" s="72"/>
      <c r="AD89" s="72"/>
    </row>
    <row r="90" spans="2:31" ht="15" customHeight="1">
      <c r="B90" s="473" t="s">
        <v>338</v>
      </c>
      <c r="C90" s="496" t="s">
        <v>325</v>
      </c>
      <c r="D90" s="478">
        <v>404.82772146429488</v>
      </c>
      <c r="E90" s="299">
        <v>389.8962714328095</v>
      </c>
      <c r="F90" s="488">
        <v>377.38163844043493</v>
      </c>
      <c r="G90" s="478">
        <v>167.24817857863943</v>
      </c>
      <c r="H90" s="299">
        <v>109.28534322818146</v>
      </c>
      <c r="I90" s="488">
        <v>135.9873516757977</v>
      </c>
      <c r="J90" s="478">
        <v>23.211294238852563</v>
      </c>
      <c r="K90" s="299">
        <v>15.538618821649731</v>
      </c>
      <c r="L90" s="488">
        <v>17.014390172374181</v>
      </c>
      <c r="M90" s="478">
        <v>32.542108939160087</v>
      </c>
      <c r="N90" s="299">
        <v>22.669082121218032</v>
      </c>
      <c r="O90" s="488">
        <v>18.331310621160636</v>
      </c>
      <c r="P90" s="478">
        <v>627.82930322094933</v>
      </c>
      <c r="Q90" s="299">
        <v>537.38931560385777</v>
      </c>
      <c r="R90" s="488">
        <v>548.71469090976848</v>
      </c>
      <c r="S90" s="485">
        <v>2.1074805503314718E-2</v>
      </c>
      <c r="T90" s="708"/>
      <c r="U90" s="869"/>
      <c r="V90" s="61"/>
      <c r="W90" s="72"/>
      <c r="X90" s="72"/>
      <c r="Y90" s="72"/>
      <c r="Z90" s="72"/>
      <c r="AA90" s="72"/>
      <c r="AB90" s="72"/>
      <c r="AC90" s="72"/>
      <c r="AD90" s="72"/>
    </row>
    <row r="91" spans="2:31" ht="15" customHeight="1">
      <c r="B91" s="473" t="s">
        <v>339</v>
      </c>
      <c r="C91" s="496" t="s">
        <v>325</v>
      </c>
      <c r="D91" s="478">
        <v>226.911</v>
      </c>
      <c r="E91" s="299">
        <v>500.89299999999997</v>
      </c>
      <c r="F91" s="488">
        <v>1062.2080000000001</v>
      </c>
      <c r="G91" s="478">
        <v>102.997</v>
      </c>
      <c r="H91" s="299">
        <v>309.34199999999998</v>
      </c>
      <c r="I91" s="488">
        <v>469.08600000000001</v>
      </c>
      <c r="J91" s="478">
        <v>318.98700000000002</v>
      </c>
      <c r="K91" s="299">
        <v>780.93399999999997</v>
      </c>
      <c r="L91" s="488">
        <v>1257.915</v>
      </c>
      <c r="M91" s="478">
        <v>97.276939999999996</v>
      </c>
      <c r="N91" s="299">
        <v>1420.5209000000002</v>
      </c>
      <c r="O91" s="488">
        <v>1119.6019899999999</v>
      </c>
      <c r="P91" s="478">
        <v>746.17193999999995</v>
      </c>
      <c r="Q91" s="299">
        <v>3011.6899000000008</v>
      </c>
      <c r="R91" s="488">
        <v>3908.8109899999999</v>
      </c>
      <c r="S91" s="485">
        <v>0.29787963561587089</v>
      </c>
      <c r="T91" s="708"/>
      <c r="U91" s="869"/>
      <c r="V91" s="61"/>
      <c r="W91" s="72"/>
      <c r="X91" s="72"/>
      <c r="Y91" s="72"/>
      <c r="Z91" s="72"/>
      <c r="AA91" s="72"/>
      <c r="AB91" s="72"/>
      <c r="AC91" s="72"/>
      <c r="AD91" s="72"/>
    </row>
    <row r="92" spans="2:31" ht="15" customHeight="1">
      <c r="B92" s="473" t="s">
        <v>340</v>
      </c>
      <c r="C92" s="496" t="s">
        <v>325</v>
      </c>
      <c r="D92" s="478">
        <v>2391.3525750629988</v>
      </c>
      <c r="E92" s="299">
        <v>2120.3534585740003</v>
      </c>
      <c r="F92" s="488">
        <v>2015.4726648009985</v>
      </c>
      <c r="G92" s="478">
        <v>636.13751702299942</v>
      </c>
      <c r="H92" s="299">
        <v>578.91553543400016</v>
      </c>
      <c r="I92" s="488">
        <v>593.46453391800026</v>
      </c>
      <c r="J92" s="478">
        <v>79.538698111000002</v>
      </c>
      <c r="K92" s="299">
        <v>63.657857412000013</v>
      </c>
      <c r="L92" s="488">
        <v>51.609932959000012</v>
      </c>
      <c r="M92" s="478">
        <v>156.66771575999999</v>
      </c>
      <c r="N92" s="299">
        <v>156.99670576699995</v>
      </c>
      <c r="O92" s="488">
        <v>184.35984321199999</v>
      </c>
      <c r="P92" s="478">
        <v>3263.6965059570002</v>
      </c>
      <c r="Q92" s="299">
        <v>2919.9235571869999</v>
      </c>
      <c r="R92" s="488">
        <v>2844.9069748900001</v>
      </c>
      <c r="S92" s="485">
        <v>-2.5691282948951365E-2</v>
      </c>
      <c r="T92" s="708"/>
      <c r="U92" s="869"/>
      <c r="V92" s="61"/>
      <c r="W92" s="72"/>
      <c r="X92" s="72"/>
      <c r="Y92" s="72"/>
      <c r="Z92" s="72"/>
      <c r="AA92" s="72"/>
      <c r="AB92" s="72"/>
      <c r="AC92" s="72"/>
      <c r="AD92" s="72"/>
    </row>
    <row r="93" spans="2:31" ht="15" customHeight="1">
      <c r="B93" s="473" t="s">
        <v>341</v>
      </c>
      <c r="C93" s="496" t="s">
        <v>325</v>
      </c>
      <c r="D93" s="478">
        <v>434.18989197646488</v>
      </c>
      <c r="E93" s="299">
        <v>327.23702775646063</v>
      </c>
      <c r="F93" s="488">
        <v>354.34635923593555</v>
      </c>
      <c r="G93" s="478">
        <v>269.7419063074064</v>
      </c>
      <c r="H93" s="299">
        <v>248.88622209322787</v>
      </c>
      <c r="I93" s="488">
        <v>213.16675475429994</v>
      </c>
      <c r="J93" s="478">
        <v>0</v>
      </c>
      <c r="K93" s="299">
        <v>0</v>
      </c>
      <c r="L93" s="488">
        <v>0</v>
      </c>
      <c r="M93" s="478">
        <v>105.03671244926799</v>
      </c>
      <c r="N93" s="299">
        <v>85.632807497592736</v>
      </c>
      <c r="O93" s="488">
        <v>82.425275179593982</v>
      </c>
      <c r="P93" s="478">
        <v>808.96851073313996</v>
      </c>
      <c r="Q93" s="299">
        <v>661.75605734728151</v>
      </c>
      <c r="R93" s="488">
        <v>649.93838916982975</v>
      </c>
      <c r="S93" s="485">
        <v>-1.7858043075305009E-2</v>
      </c>
      <c r="T93" s="708"/>
      <c r="U93" s="869"/>
      <c r="V93" s="61"/>
      <c r="W93" s="72"/>
      <c r="X93" s="72"/>
      <c r="Y93" s="72"/>
      <c r="Z93" s="72"/>
      <c r="AA93" s="72"/>
      <c r="AB93" s="72"/>
      <c r="AC93" s="72"/>
      <c r="AD93" s="72"/>
    </row>
    <row r="94" spans="2:31" ht="30" customHeight="1">
      <c r="B94" s="656" t="s">
        <v>342</v>
      </c>
      <c r="C94" s="496" t="s">
        <v>325</v>
      </c>
      <c r="D94" s="478">
        <v>63.966715890000003</v>
      </c>
      <c r="E94" s="299">
        <v>79.563367530000036</v>
      </c>
      <c r="F94" s="488">
        <v>81.890430464999966</v>
      </c>
      <c r="G94" s="478">
        <v>19.719794648000004</v>
      </c>
      <c r="H94" s="299">
        <v>22.891094276000015</v>
      </c>
      <c r="I94" s="488">
        <v>26.711428855999994</v>
      </c>
      <c r="J94" s="478">
        <v>2.6265105809999998</v>
      </c>
      <c r="K94" s="299">
        <v>2.9038661969999997</v>
      </c>
      <c r="L94" s="488">
        <v>3.1331719720000009</v>
      </c>
      <c r="M94" s="478">
        <v>43.744712</v>
      </c>
      <c r="N94" s="299">
        <v>47.272543999999989</v>
      </c>
      <c r="O94" s="488">
        <v>42.371630400000008</v>
      </c>
      <c r="P94" s="478">
        <v>130.05773311900001</v>
      </c>
      <c r="Q94" s="299">
        <v>152.63087200300001</v>
      </c>
      <c r="R94" s="488">
        <v>154.10666169299995</v>
      </c>
      <c r="S94" s="485">
        <v>9.6690117184873008E-3</v>
      </c>
      <c r="T94" s="708"/>
      <c r="U94" s="869"/>
      <c r="V94" s="61"/>
      <c r="W94" s="72"/>
      <c r="X94" s="72"/>
      <c r="Y94" s="72"/>
      <c r="Z94" s="72"/>
      <c r="AA94" s="72"/>
      <c r="AB94" s="72"/>
      <c r="AC94" s="72"/>
      <c r="AD94" s="72"/>
    </row>
    <row r="95" spans="2:31" ht="30" customHeight="1">
      <c r="B95" s="656" t="s">
        <v>343</v>
      </c>
      <c r="C95" s="496" t="s">
        <v>325</v>
      </c>
      <c r="D95" s="478">
        <v>86</v>
      </c>
      <c r="E95" s="299">
        <v>85.00542999999999</v>
      </c>
      <c r="F95" s="488">
        <v>0</v>
      </c>
      <c r="G95" s="478">
        <v>0</v>
      </c>
      <c r="H95" s="299">
        <v>0</v>
      </c>
      <c r="I95" s="488">
        <v>0</v>
      </c>
      <c r="J95" s="478">
        <v>0</v>
      </c>
      <c r="K95" s="299">
        <v>0</v>
      </c>
      <c r="L95" s="488">
        <v>0</v>
      </c>
      <c r="M95" s="478">
        <v>43.896000000000001</v>
      </c>
      <c r="N95" s="299">
        <v>94.378</v>
      </c>
      <c r="O95" s="488">
        <v>0</v>
      </c>
      <c r="P95" s="478">
        <v>129.89599999999999</v>
      </c>
      <c r="Q95" s="299">
        <v>179.38343</v>
      </c>
      <c r="R95" s="488">
        <v>0</v>
      </c>
      <c r="S95" s="485">
        <v>-1</v>
      </c>
      <c r="T95" s="708"/>
      <c r="U95" s="869"/>
      <c r="V95" s="61"/>
      <c r="W95" s="72"/>
      <c r="X95" s="72"/>
      <c r="Y95" s="72"/>
      <c r="Z95" s="72"/>
      <c r="AA95" s="72"/>
      <c r="AB95" s="72"/>
      <c r="AC95" s="72"/>
      <c r="AD95" s="72"/>
    </row>
    <row r="96" spans="2:31" ht="15" customHeight="1">
      <c r="C96" s="73"/>
      <c r="D96" s="73"/>
      <c r="E96" s="73"/>
      <c r="F96" s="73"/>
      <c r="G96" s="73"/>
      <c r="H96" s="73"/>
      <c r="I96" s="73"/>
      <c r="J96" s="73"/>
      <c r="K96" s="73"/>
      <c r="L96" s="73"/>
      <c r="M96" s="73"/>
      <c r="N96" s="73"/>
      <c r="O96" s="73"/>
      <c r="P96" s="73"/>
      <c r="Q96" s="73"/>
      <c r="R96" s="73"/>
      <c r="T96" s="708"/>
      <c r="U96" s="869"/>
      <c r="V96" s="72"/>
      <c r="W96" s="72"/>
      <c r="X96" s="72"/>
      <c r="Y96" s="72"/>
      <c r="Z96" s="72"/>
      <c r="AA96" s="72"/>
      <c r="AB96" s="72"/>
      <c r="AC96" s="72"/>
      <c r="AD96" s="72"/>
      <c r="AE96" s="72"/>
    </row>
    <row r="97" spans="1:31" ht="15" customHeight="1">
      <c r="C97" s="73"/>
      <c r="T97" s="708"/>
      <c r="U97" s="869"/>
      <c r="V97" s="72"/>
      <c r="W97" s="72"/>
      <c r="X97" s="72"/>
      <c r="Y97" s="72"/>
      <c r="Z97" s="72"/>
      <c r="AA97" s="72"/>
      <c r="AB97" s="72"/>
      <c r="AC97" s="72"/>
      <c r="AD97" s="72"/>
      <c r="AE97" s="72"/>
    </row>
    <row r="98" spans="1:31" s="96" customFormat="1" ht="20.100000000000001" customHeight="1">
      <c r="A98" s="105"/>
      <c r="B98" s="937" t="s">
        <v>58</v>
      </c>
      <c r="C98" s="937"/>
      <c r="D98" s="937"/>
      <c r="E98" s="937"/>
      <c r="F98" s="937"/>
      <c r="G98" s="937"/>
      <c r="H98" s="937"/>
      <c r="I98" s="937"/>
      <c r="J98" s="937"/>
      <c r="K98" s="937"/>
      <c r="L98" s="937"/>
      <c r="M98" s="937"/>
      <c r="N98" s="937"/>
      <c r="O98" s="937"/>
      <c r="P98" s="937"/>
      <c r="Q98" s="937"/>
      <c r="R98" s="937"/>
      <c r="S98" s="937"/>
      <c r="T98" s="708"/>
      <c r="U98" s="869"/>
    </row>
    <row r="99" spans="1:31" s="72" customFormat="1" ht="15" customHeight="1">
      <c r="A99" s="105"/>
      <c r="B99" s="941" t="s">
        <v>134</v>
      </c>
      <c r="C99" s="135" t="s">
        <v>272</v>
      </c>
      <c r="D99" s="938" t="s">
        <v>135</v>
      </c>
      <c r="E99" s="938"/>
      <c r="F99" s="939"/>
      <c r="G99" s="938" t="s">
        <v>136</v>
      </c>
      <c r="H99" s="938"/>
      <c r="I99" s="939"/>
      <c r="J99" s="938" t="s">
        <v>137</v>
      </c>
      <c r="K99" s="938"/>
      <c r="L99" s="939"/>
      <c r="M99" s="938" t="s">
        <v>138</v>
      </c>
      <c r="N99" s="938"/>
      <c r="O99" s="939"/>
      <c r="P99" s="938" t="s">
        <v>139</v>
      </c>
      <c r="Q99" s="938"/>
      <c r="R99" s="939"/>
      <c r="S99" s="136" t="s">
        <v>273</v>
      </c>
      <c r="T99" s="708"/>
      <c r="U99" s="869"/>
    </row>
    <row r="100" spans="1:31" s="8" customFormat="1" ht="15" customHeight="1">
      <c r="A100" s="105"/>
      <c r="B100" s="942"/>
      <c r="C100" s="137"/>
      <c r="D100" s="301">
        <v>2021</v>
      </c>
      <c r="E100" s="301">
        <v>2022</v>
      </c>
      <c r="F100" s="302">
        <v>2023</v>
      </c>
      <c r="G100" s="301">
        <v>2021</v>
      </c>
      <c r="H100" s="301">
        <v>2022</v>
      </c>
      <c r="I100" s="302">
        <v>2023</v>
      </c>
      <c r="J100" s="301">
        <v>2021</v>
      </c>
      <c r="K100" s="301">
        <v>2022</v>
      </c>
      <c r="L100" s="302">
        <v>2023</v>
      </c>
      <c r="M100" s="301">
        <v>2021</v>
      </c>
      <c r="N100" s="301">
        <v>2022</v>
      </c>
      <c r="O100" s="302">
        <v>2023</v>
      </c>
      <c r="P100" s="301">
        <v>2021</v>
      </c>
      <c r="Q100" s="301">
        <v>2022</v>
      </c>
      <c r="R100" s="302">
        <v>2023</v>
      </c>
      <c r="S100" s="303" t="s">
        <v>274</v>
      </c>
      <c r="T100" s="708"/>
      <c r="U100" s="869"/>
    </row>
    <row r="101" spans="1:31" ht="15" customHeight="1">
      <c r="B101" s="464" t="s">
        <v>344</v>
      </c>
      <c r="C101" s="496" t="s">
        <v>345</v>
      </c>
      <c r="D101" s="475">
        <v>17009</v>
      </c>
      <c r="E101" s="304">
        <v>22523.34</v>
      </c>
      <c r="F101" s="491">
        <v>20718.13</v>
      </c>
      <c r="G101" s="475">
        <v>7976.37</v>
      </c>
      <c r="H101" s="304">
        <v>6612.74</v>
      </c>
      <c r="I101" s="491">
        <v>6590.57</v>
      </c>
      <c r="J101" s="475">
        <v>2382.1999999999998</v>
      </c>
      <c r="K101" s="304">
        <v>3566.32</v>
      </c>
      <c r="L101" s="491">
        <v>5006.6899999999996</v>
      </c>
      <c r="M101" s="475">
        <v>8692.4699999999993</v>
      </c>
      <c r="N101" s="304">
        <v>11368.17</v>
      </c>
      <c r="O101" s="491">
        <v>11488.67</v>
      </c>
      <c r="P101" s="475">
        <v>36060.04</v>
      </c>
      <c r="Q101" s="304">
        <v>44070.57</v>
      </c>
      <c r="R101" s="491">
        <v>43804.06</v>
      </c>
      <c r="S101" s="493">
        <v>-6.047346335661237E-3</v>
      </c>
      <c r="T101" s="708"/>
      <c r="U101" s="869"/>
      <c r="V101" s="65"/>
      <c r="W101" s="72"/>
      <c r="X101" s="72"/>
      <c r="Y101" s="72"/>
      <c r="Z101" s="72"/>
      <c r="AA101" s="72"/>
      <c r="AB101" s="72"/>
      <c r="AC101" s="72"/>
      <c r="AD101" s="72"/>
    </row>
    <row r="102" spans="1:31" ht="15" customHeight="1">
      <c r="B102" s="473" t="s">
        <v>346</v>
      </c>
      <c r="C102" s="496" t="s">
        <v>345</v>
      </c>
      <c r="D102" s="475">
        <v>15522</v>
      </c>
      <c r="E102" s="304">
        <v>20953.54</v>
      </c>
      <c r="F102" s="491">
        <v>18182.13</v>
      </c>
      <c r="G102" s="475">
        <v>6864.37</v>
      </c>
      <c r="H102" s="304">
        <v>6374.73</v>
      </c>
      <c r="I102" s="491">
        <v>6370.21</v>
      </c>
      <c r="J102" s="475">
        <v>1662.1999999999998</v>
      </c>
      <c r="K102" s="304">
        <v>2846.32</v>
      </c>
      <c r="L102" s="491">
        <v>4286.6899999999996</v>
      </c>
      <c r="M102" s="475">
        <v>8116.4699999999993</v>
      </c>
      <c r="N102" s="304">
        <v>11208.17</v>
      </c>
      <c r="O102" s="491">
        <v>11425.67</v>
      </c>
      <c r="P102" s="475">
        <v>32165.040000000001</v>
      </c>
      <c r="Q102" s="304">
        <v>41382.76</v>
      </c>
      <c r="R102" s="491">
        <v>40264.699999999997</v>
      </c>
      <c r="S102" s="493">
        <v>-2.7017530971834767E-2</v>
      </c>
      <c r="T102" s="708"/>
      <c r="U102" s="869"/>
      <c r="V102" s="65"/>
      <c r="W102" s="72"/>
      <c r="X102" s="72"/>
      <c r="Y102" s="72"/>
      <c r="Z102" s="72"/>
      <c r="AA102" s="72"/>
      <c r="AB102" s="72"/>
      <c r="AC102" s="72"/>
      <c r="AD102" s="72"/>
    </row>
    <row r="103" spans="1:31" ht="15" customHeight="1">
      <c r="B103" s="473" t="s">
        <v>347</v>
      </c>
      <c r="C103" s="496" t="s">
        <v>345</v>
      </c>
      <c r="D103" s="475">
        <v>1487</v>
      </c>
      <c r="E103" s="304">
        <v>1569.8</v>
      </c>
      <c r="F103" s="491">
        <v>2536</v>
      </c>
      <c r="G103" s="475">
        <v>1112</v>
      </c>
      <c r="H103" s="304">
        <v>238.01000000000002</v>
      </c>
      <c r="I103" s="491">
        <v>220.36</v>
      </c>
      <c r="J103" s="475">
        <v>720</v>
      </c>
      <c r="K103" s="304">
        <v>720</v>
      </c>
      <c r="L103" s="491">
        <v>720</v>
      </c>
      <c r="M103" s="475">
        <v>576</v>
      </c>
      <c r="N103" s="304">
        <v>160</v>
      </c>
      <c r="O103" s="491">
        <v>63</v>
      </c>
      <c r="P103" s="475">
        <v>3895</v>
      </c>
      <c r="Q103" s="304">
        <v>2687.81</v>
      </c>
      <c r="R103" s="491">
        <v>3539.3599999999997</v>
      </c>
      <c r="S103" s="493">
        <v>0.31681926921917836</v>
      </c>
      <c r="T103" s="708"/>
      <c r="U103" s="869"/>
      <c r="V103" s="65"/>
      <c r="W103" s="72"/>
      <c r="X103" s="72"/>
      <c r="Y103" s="72"/>
      <c r="Z103" s="72"/>
      <c r="AA103" s="72"/>
      <c r="AB103" s="72"/>
      <c r="AC103" s="72"/>
      <c r="AD103" s="72"/>
    </row>
    <row r="104" spans="1:31" ht="14.45" customHeight="1">
      <c r="B104" s="934" t="s">
        <v>348</v>
      </c>
      <c r="C104" s="496" t="s">
        <v>349</v>
      </c>
      <c r="D104" s="475">
        <v>10.292370530986839</v>
      </c>
      <c r="E104" s="304">
        <v>12.671320700954553</v>
      </c>
      <c r="F104" s="491">
        <v>10.862354072002796</v>
      </c>
      <c r="G104" s="475">
        <v>11.113535982165663</v>
      </c>
      <c r="H104" s="304">
        <v>9.2136870827285922</v>
      </c>
      <c r="I104" s="491">
        <v>9.1689571619036574</v>
      </c>
      <c r="J104" s="475">
        <v>9.6632806557931197</v>
      </c>
      <c r="K104" s="304">
        <v>13.142676391554701</v>
      </c>
      <c r="L104" s="491">
        <v>14.249695819745032</v>
      </c>
      <c r="M104" s="475">
        <v>16.073824893172112</v>
      </c>
      <c r="N104" s="304">
        <v>18.030547427021627</v>
      </c>
      <c r="O104" s="491">
        <v>16.794500589605402</v>
      </c>
      <c r="P104" s="475">
        <v>11.420060457213616</v>
      </c>
      <c r="Q104" s="304">
        <v>12.975174906258541</v>
      </c>
      <c r="R104" s="491">
        <v>11.963247829984686</v>
      </c>
      <c r="S104" s="493">
        <v>-7.798947479203186E-2</v>
      </c>
      <c r="T104" s="708"/>
      <c r="U104" s="869"/>
      <c r="V104" s="65"/>
      <c r="W104" s="72"/>
      <c r="X104" s="72"/>
      <c r="Y104" s="72"/>
      <c r="Z104" s="72"/>
      <c r="AA104" s="72"/>
      <c r="AB104" s="72"/>
      <c r="AC104" s="72"/>
      <c r="AD104" s="72"/>
    </row>
    <row r="105" spans="1:31" ht="15" customHeight="1">
      <c r="B105" s="934"/>
      <c r="C105" s="496" t="s">
        <v>350</v>
      </c>
      <c r="D105" s="475">
        <v>0.33838769953518016</v>
      </c>
      <c r="E105" s="304">
        <v>0.4520860163914085</v>
      </c>
      <c r="F105" s="491">
        <v>0.40028805034672699</v>
      </c>
      <c r="G105" s="475">
        <v>0.37739252534782114</v>
      </c>
      <c r="H105" s="304">
        <v>0.3368800154310792</v>
      </c>
      <c r="I105" s="491">
        <v>0.34511317524083307</v>
      </c>
      <c r="J105" s="475">
        <v>0.24770327069552478</v>
      </c>
      <c r="K105" s="304">
        <v>0.42072287910011491</v>
      </c>
      <c r="L105" s="491">
        <v>0.72058713523626672</v>
      </c>
      <c r="M105" s="475">
        <v>0.49778699188720416</v>
      </c>
      <c r="N105" s="304">
        <v>0.66252816155164485</v>
      </c>
      <c r="O105" s="491">
        <v>0.66074587618271274</v>
      </c>
      <c r="P105" s="475"/>
      <c r="Q105" s="304">
        <v>0.38549151672501603</v>
      </c>
      <c r="R105" s="491">
        <v>0.37734863414988412</v>
      </c>
      <c r="S105" s="493">
        <v>-2.1123376836695719E-2</v>
      </c>
      <c r="T105" s="708"/>
      <c r="U105" s="869"/>
      <c r="V105" s="65"/>
      <c r="W105" s="72"/>
      <c r="X105" s="72"/>
      <c r="Y105" s="72"/>
      <c r="Z105" s="72"/>
      <c r="AA105" s="72"/>
      <c r="AB105" s="72"/>
      <c r="AC105" s="72"/>
      <c r="AD105" s="72"/>
    </row>
    <row r="106" spans="1:31" ht="15" customHeight="1">
      <c r="B106" s="470" t="s">
        <v>351</v>
      </c>
      <c r="C106" s="496" t="s">
        <v>313</v>
      </c>
      <c r="D106" s="476" t="s">
        <v>352</v>
      </c>
      <c r="E106" s="305" t="s">
        <v>352</v>
      </c>
      <c r="F106" s="492">
        <v>1</v>
      </c>
      <c r="G106" s="476" t="s">
        <v>353</v>
      </c>
      <c r="H106" s="305" t="s">
        <v>354</v>
      </c>
      <c r="I106" s="492">
        <v>0.98874001550700474</v>
      </c>
      <c r="J106" s="476">
        <v>1</v>
      </c>
      <c r="K106" s="305">
        <v>1</v>
      </c>
      <c r="L106" s="492">
        <v>1</v>
      </c>
      <c r="M106" s="476">
        <v>1</v>
      </c>
      <c r="N106" s="305">
        <v>1</v>
      </c>
      <c r="O106" s="492">
        <v>1</v>
      </c>
      <c r="P106" s="476" t="s">
        <v>355</v>
      </c>
      <c r="Q106" s="305" t="s">
        <v>356</v>
      </c>
      <c r="R106" s="492">
        <v>0.99831570503821965</v>
      </c>
      <c r="S106" s="947" t="s">
        <v>198</v>
      </c>
      <c r="T106" s="708"/>
      <c r="U106" s="869"/>
      <c r="V106" s="65"/>
      <c r="W106" s="72"/>
      <c r="X106" s="72"/>
      <c r="Y106" s="72"/>
      <c r="Z106" s="72"/>
      <c r="AA106" s="72"/>
      <c r="AB106" s="72"/>
      <c r="AC106" s="72"/>
      <c r="AD106" s="72"/>
    </row>
    <row r="107" spans="1:31" ht="15" customHeight="1">
      <c r="B107" s="471" t="s">
        <v>357</v>
      </c>
      <c r="C107" s="496" t="s">
        <v>313</v>
      </c>
      <c r="D107" s="476">
        <v>0</v>
      </c>
      <c r="E107" s="305">
        <v>0</v>
      </c>
      <c r="F107" s="492">
        <v>0</v>
      </c>
      <c r="G107" s="476">
        <v>2.2132274455673447E-2</v>
      </c>
      <c r="H107" s="305">
        <v>1.4830055317462959E-2</v>
      </c>
      <c r="I107" s="492">
        <v>1.1259984492995293E-2</v>
      </c>
      <c r="J107" s="476">
        <v>0</v>
      </c>
      <c r="K107" s="305">
        <v>0</v>
      </c>
      <c r="L107" s="492">
        <v>0</v>
      </c>
      <c r="M107" s="476">
        <v>0</v>
      </c>
      <c r="N107" s="305">
        <v>0</v>
      </c>
      <c r="O107" s="492">
        <v>0</v>
      </c>
      <c r="P107" s="476">
        <v>2.5816531819383864E-3</v>
      </c>
      <c r="Q107" s="305">
        <v>0</v>
      </c>
      <c r="R107" s="492">
        <v>0</v>
      </c>
      <c r="S107" s="947"/>
      <c r="T107" s="708"/>
      <c r="U107" s="869"/>
      <c r="V107" s="65"/>
      <c r="W107" s="72"/>
      <c r="X107" s="72"/>
      <c r="Y107" s="72"/>
      <c r="Z107" s="72"/>
      <c r="AA107" s="72"/>
      <c r="AB107" s="72"/>
      <c r="AC107" s="72"/>
      <c r="AD107" s="72"/>
    </row>
    <row r="108" spans="1:31" ht="15" customHeight="1">
      <c r="C108" s="73"/>
      <c r="T108" s="708"/>
      <c r="U108" s="869"/>
      <c r="V108" s="72"/>
      <c r="W108" s="72"/>
      <c r="X108" s="72"/>
      <c r="Y108" s="72"/>
      <c r="Z108" s="72"/>
      <c r="AA108" s="72"/>
      <c r="AB108" s="72"/>
      <c r="AC108" s="72"/>
      <c r="AD108" s="72"/>
    </row>
    <row r="109" spans="1:31" ht="15" customHeight="1">
      <c r="C109" s="73"/>
      <c r="T109" s="708"/>
      <c r="U109" s="869"/>
    </row>
    <row r="110" spans="1:31" s="96" customFormat="1" ht="20.100000000000001" customHeight="1">
      <c r="A110" s="105"/>
      <c r="B110" s="937" t="s">
        <v>59</v>
      </c>
      <c r="C110" s="937"/>
      <c r="D110" s="937"/>
      <c r="E110" s="937"/>
      <c r="F110" s="937"/>
      <c r="G110" s="937"/>
      <c r="H110" s="937"/>
      <c r="I110" s="937"/>
      <c r="J110" s="937"/>
      <c r="K110" s="937"/>
      <c r="L110" s="937"/>
      <c r="M110" s="937"/>
      <c r="N110" s="937"/>
      <c r="O110" s="937"/>
      <c r="P110" s="937"/>
      <c r="Q110" s="937"/>
      <c r="R110" s="937"/>
      <c r="S110" s="937"/>
      <c r="T110" s="708"/>
      <c r="U110" s="869"/>
    </row>
    <row r="111" spans="1:31" s="72" customFormat="1" ht="15" customHeight="1">
      <c r="A111" s="105"/>
      <c r="B111" s="941" t="s">
        <v>134</v>
      </c>
      <c r="C111" s="135" t="s">
        <v>272</v>
      </c>
      <c r="D111" s="938" t="s">
        <v>135</v>
      </c>
      <c r="E111" s="938"/>
      <c r="F111" s="939"/>
      <c r="G111" s="938" t="s">
        <v>136</v>
      </c>
      <c r="H111" s="938"/>
      <c r="I111" s="939"/>
      <c r="J111" s="938" t="s">
        <v>137</v>
      </c>
      <c r="K111" s="938"/>
      <c r="L111" s="939"/>
      <c r="M111" s="938" t="s">
        <v>138</v>
      </c>
      <c r="N111" s="938"/>
      <c r="O111" s="939"/>
      <c r="P111" s="938" t="s">
        <v>139</v>
      </c>
      <c r="Q111" s="938"/>
      <c r="R111" s="939"/>
      <c r="S111" s="136" t="s">
        <v>273</v>
      </c>
      <c r="T111" s="708"/>
      <c r="U111" s="869"/>
      <c r="V111" s="105"/>
      <c r="W111" s="105"/>
      <c r="X111" s="105"/>
      <c r="Y111" s="105"/>
      <c r="Z111" s="105"/>
      <c r="AA111" s="105"/>
      <c r="AB111" s="105"/>
      <c r="AC111" s="105"/>
      <c r="AD111" s="105"/>
    </row>
    <row r="112" spans="1:31" s="8" customFormat="1" ht="15" customHeight="1">
      <c r="A112" s="105"/>
      <c r="B112" s="942"/>
      <c r="C112" s="137"/>
      <c r="D112" s="301">
        <v>2021</v>
      </c>
      <c r="E112" s="301">
        <v>2022</v>
      </c>
      <c r="F112" s="302">
        <v>2023</v>
      </c>
      <c r="G112" s="301">
        <v>2021</v>
      </c>
      <c r="H112" s="301">
        <v>2022</v>
      </c>
      <c r="I112" s="302">
        <v>2023</v>
      </c>
      <c r="J112" s="301">
        <v>2021</v>
      </c>
      <c r="K112" s="301">
        <v>2022</v>
      </c>
      <c r="L112" s="302">
        <v>2023</v>
      </c>
      <c r="M112" s="301">
        <v>2021</v>
      </c>
      <c r="N112" s="301">
        <v>2022</v>
      </c>
      <c r="O112" s="302">
        <v>2023</v>
      </c>
      <c r="P112" s="301">
        <v>2021</v>
      </c>
      <c r="Q112" s="301">
        <v>2022</v>
      </c>
      <c r="R112" s="302">
        <v>2023</v>
      </c>
      <c r="S112" s="303" t="s">
        <v>274</v>
      </c>
      <c r="T112" s="708"/>
      <c r="U112" s="869"/>
      <c r="V112" s="128"/>
      <c r="W112" s="128"/>
      <c r="X112" s="128"/>
      <c r="Y112" s="128"/>
      <c r="Z112" s="128"/>
      <c r="AA112" s="128"/>
      <c r="AB112" s="128"/>
      <c r="AC112" s="128"/>
      <c r="AD112" s="128"/>
    </row>
    <row r="113" spans="1:30" ht="15" customHeight="1">
      <c r="B113" s="464" t="s">
        <v>358</v>
      </c>
      <c r="C113" s="496" t="s">
        <v>359</v>
      </c>
      <c r="D113" s="475">
        <v>15.10051</v>
      </c>
      <c r="E113" s="304">
        <v>17.653880000000001</v>
      </c>
      <c r="F113" s="491">
        <v>21.21245</v>
      </c>
      <c r="G113" s="475">
        <v>6.8132999999999999</v>
      </c>
      <c r="H113" s="304">
        <v>5.2893400000000002</v>
      </c>
      <c r="I113" s="491">
        <v>5.79467</v>
      </c>
      <c r="J113" s="475">
        <v>0.96238000000000001</v>
      </c>
      <c r="K113" s="304">
        <v>0.63600999999999996</v>
      </c>
      <c r="L113" s="491">
        <v>0.53054000000000001</v>
      </c>
      <c r="M113" s="475">
        <v>0.67394000000000009</v>
      </c>
      <c r="N113" s="304">
        <v>1.0590599999999999</v>
      </c>
      <c r="O113" s="491">
        <v>1.3450899999999999</v>
      </c>
      <c r="P113" s="475">
        <v>23.550129999999999</v>
      </c>
      <c r="Q113" s="304">
        <v>24.638290000000001</v>
      </c>
      <c r="R113" s="491">
        <v>28.882750000000001</v>
      </c>
      <c r="S113" s="493">
        <v>0.17227088405891805</v>
      </c>
      <c r="T113" s="708"/>
      <c r="U113" s="869"/>
      <c r="V113" s="65"/>
      <c r="W113" s="72"/>
      <c r="X113" s="72"/>
      <c r="Y113" s="72"/>
      <c r="Z113" s="72"/>
      <c r="AA113" s="72"/>
      <c r="AB113" s="72"/>
      <c r="AC113" s="72"/>
      <c r="AD113" s="72"/>
    </row>
    <row r="114" spans="1:30" ht="15" customHeight="1">
      <c r="B114" s="470" t="s">
        <v>360</v>
      </c>
      <c r="C114" s="496" t="s">
        <v>361</v>
      </c>
      <c r="D114" s="475">
        <v>9.1375180273309464</v>
      </c>
      <c r="E114" s="304">
        <v>10.188849557522124</v>
      </c>
      <c r="F114" s="491">
        <v>11.378479822161424</v>
      </c>
      <c r="G114" s="475">
        <v>9.4930218517056399</v>
      </c>
      <c r="H114" s="304">
        <v>7.3697625544267051</v>
      </c>
      <c r="I114" s="491">
        <v>8.0616822213205044</v>
      </c>
      <c r="J114" s="475">
        <v>3.903848559114341</v>
      </c>
      <c r="K114" s="304">
        <v>2.3438372360844526</v>
      </c>
      <c r="L114" s="491">
        <v>1.5099863622887635</v>
      </c>
      <c r="M114" s="475">
        <v>1.2625702335994105</v>
      </c>
      <c r="N114" s="304">
        <v>1.6808830881633281</v>
      </c>
      <c r="O114" s="491">
        <v>1.9662950365945169</v>
      </c>
      <c r="P114" s="475">
        <v>7.4747961105882856</v>
      </c>
      <c r="Q114" s="304">
        <v>7.3507838720047429</v>
      </c>
      <c r="R114" s="491">
        <v>7.7986608803304396</v>
      </c>
      <c r="S114" s="493">
        <v>6.0929149343027733E-2</v>
      </c>
      <c r="T114" s="708"/>
      <c r="U114" s="869"/>
      <c r="V114" s="65"/>
      <c r="W114" s="72"/>
      <c r="X114" s="72"/>
      <c r="Y114" s="72"/>
      <c r="Z114" s="72"/>
      <c r="AA114" s="72"/>
      <c r="AB114" s="72"/>
      <c r="AC114" s="72"/>
      <c r="AD114" s="72"/>
    </row>
    <row r="115" spans="1:30" ht="15" customHeight="1">
      <c r="B115" s="474" t="s">
        <v>362</v>
      </c>
      <c r="C115" s="496" t="s">
        <v>313</v>
      </c>
      <c r="D115" s="477">
        <v>1</v>
      </c>
      <c r="E115" s="306">
        <v>1</v>
      </c>
      <c r="F115" s="494">
        <v>1</v>
      </c>
      <c r="G115" s="477">
        <v>1</v>
      </c>
      <c r="H115" s="306">
        <v>1</v>
      </c>
      <c r="I115" s="494">
        <v>1</v>
      </c>
      <c r="J115" s="477">
        <v>1</v>
      </c>
      <c r="K115" s="306">
        <v>1</v>
      </c>
      <c r="L115" s="494">
        <v>1</v>
      </c>
      <c r="M115" s="477">
        <v>1</v>
      </c>
      <c r="N115" s="306">
        <v>1</v>
      </c>
      <c r="O115" s="494">
        <v>1</v>
      </c>
      <c r="P115" s="477">
        <v>1</v>
      </c>
      <c r="Q115" s="306">
        <v>1</v>
      </c>
      <c r="R115" s="494">
        <v>1</v>
      </c>
      <c r="S115" s="495" t="s">
        <v>198</v>
      </c>
      <c r="T115" s="708"/>
      <c r="U115" s="869"/>
      <c r="V115" s="72"/>
      <c r="W115" s="72"/>
      <c r="X115" s="72"/>
      <c r="Y115" s="72"/>
      <c r="Z115" s="72"/>
      <c r="AA115" s="72"/>
      <c r="AB115" s="72"/>
      <c r="AC115" s="72"/>
      <c r="AD115" s="72"/>
    </row>
    <row r="116" spans="1:30" ht="15" customHeight="1">
      <c r="B116" s="105"/>
      <c r="C116" s="177"/>
      <c r="D116" s="105"/>
      <c r="E116" s="105"/>
      <c r="F116" s="105"/>
      <c r="G116" s="105"/>
      <c r="H116" s="105"/>
      <c r="I116" s="105"/>
      <c r="J116" s="105"/>
      <c r="K116" s="105"/>
      <c r="L116" s="105"/>
      <c r="M116" s="105"/>
      <c r="N116" s="105"/>
      <c r="O116" s="105"/>
      <c r="P116" s="105"/>
      <c r="Q116" s="105"/>
      <c r="R116" s="105"/>
      <c r="S116" s="105"/>
      <c r="T116" s="708"/>
      <c r="U116" s="869"/>
    </row>
    <row r="117" spans="1:30" ht="15" customHeight="1">
      <c r="C117" s="73"/>
      <c r="T117" s="708"/>
      <c r="U117" s="869"/>
    </row>
    <row r="118" spans="1:30" s="96" customFormat="1" ht="20.100000000000001" customHeight="1">
      <c r="A118" s="105"/>
      <c r="B118" s="937" t="s">
        <v>60</v>
      </c>
      <c r="C118" s="937"/>
      <c r="D118" s="937"/>
      <c r="E118" s="937"/>
      <c r="F118" s="937"/>
      <c r="G118" s="937"/>
      <c r="H118" s="937"/>
      <c r="I118" s="937"/>
      <c r="J118" s="937"/>
      <c r="K118" s="937"/>
      <c r="L118" s="937"/>
      <c r="M118" s="937"/>
      <c r="N118" s="937"/>
      <c r="O118" s="937"/>
      <c r="P118" s="937"/>
      <c r="Q118" s="937"/>
      <c r="R118" s="937"/>
      <c r="S118" s="937"/>
      <c r="T118" s="708"/>
      <c r="U118" s="869"/>
    </row>
    <row r="119" spans="1:30" s="72" customFormat="1" ht="15" customHeight="1">
      <c r="A119" s="105"/>
      <c r="B119" s="941" t="s">
        <v>134</v>
      </c>
      <c r="C119" s="135" t="s">
        <v>272</v>
      </c>
      <c r="D119" s="938" t="s">
        <v>135</v>
      </c>
      <c r="E119" s="938"/>
      <c r="F119" s="939"/>
      <c r="G119" s="938" t="s">
        <v>136</v>
      </c>
      <c r="H119" s="938"/>
      <c r="I119" s="939"/>
      <c r="J119" s="938" t="s">
        <v>137</v>
      </c>
      <c r="K119" s="938"/>
      <c r="L119" s="939"/>
      <c r="M119" s="938" t="s">
        <v>138</v>
      </c>
      <c r="N119" s="938"/>
      <c r="O119" s="939"/>
      <c r="P119" s="938" t="s">
        <v>139</v>
      </c>
      <c r="Q119" s="938"/>
      <c r="R119" s="939"/>
      <c r="S119" s="136" t="s">
        <v>273</v>
      </c>
      <c r="T119" s="708"/>
      <c r="U119" s="869"/>
      <c r="V119" s="105"/>
      <c r="W119" s="105"/>
      <c r="X119" s="105"/>
      <c r="Y119" s="105"/>
      <c r="Z119" s="105"/>
      <c r="AA119" s="105"/>
      <c r="AB119" s="105"/>
      <c r="AC119" s="105"/>
      <c r="AD119" s="105"/>
    </row>
    <row r="120" spans="1:30" s="8" customFormat="1" ht="15" customHeight="1">
      <c r="A120" s="105"/>
      <c r="B120" s="942"/>
      <c r="C120" s="137"/>
      <c r="D120" s="301">
        <v>2021</v>
      </c>
      <c r="E120" s="301">
        <v>2022</v>
      </c>
      <c r="F120" s="302">
        <v>2023</v>
      </c>
      <c r="G120" s="301">
        <v>2021</v>
      </c>
      <c r="H120" s="301">
        <v>2022</v>
      </c>
      <c r="I120" s="302">
        <v>2023</v>
      </c>
      <c r="J120" s="301">
        <v>2021</v>
      </c>
      <c r="K120" s="301">
        <v>2022</v>
      </c>
      <c r="L120" s="302">
        <v>2023</v>
      </c>
      <c r="M120" s="301">
        <v>2021</v>
      </c>
      <c r="N120" s="301">
        <v>2022</v>
      </c>
      <c r="O120" s="302">
        <v>2023</v>
      </c>
      <c r="P120" s="301">
        <v>2021</v>
      </c>
      <c r="Q120" s="301">
        <v>2022</v>
      </c>
      <c r="R120" s="302">
        <v>2023</v>
      </c>
      <c r="S120" s="303" t="s">
        <v>274</v>
      </c>
      <c r="T120" s="708"/>
      <c r="U120" s="869"/>
      <c r="V120" s="128"/>
      <c r="W120" s="128"/>
      <c r="X120" s="128"/>
      <c r="Y120" s="128"/>
      <c r="Z120" s="128"/>
      <c r="AA120" s="128"/>
      <c r="AB120" s="128"/>
      <c r="AC120" s="128"/>
      <c r="AD120" s="128"/>
    </row>
    <row r="121" spans="1:30" ht="15" customHeight="1">
      <c r="B121" s="464" t="s">
        <v>363</v>
      </c>
      <c r="C121" s="496" t="s">
        <v>359</v>
      </c>
      <c r="D121" s="475">
        <v>61.282139999999998</v>
      </c>
      <c r="E121" s="304">
        <v>74.430850000000007</v>
      </c>
      <c r="F121" s="491">
        <v>85.724299999999999</v>
      </c>
      <c r="G121" s="475">
        <v>33.332660000000004</v>
      </c>
      <c r="H121" s="304">
        <v>19.725000000000001</v>
      </c>
      <c r="I121" s="491">
        <v>32.369489999999999</v>
      </c>
      <c r="J121" s="475">
        <v>10.501430000000001</v>
      </c>
      <c r="K121" s="304">
        <v>11.157690000000001</v>
      </c>
      <c r="L121" s="491">
        <v>8.1788799999999995</v>
      </c>
      <c r="M121" s="475">
        <v>15.5</v>
      </c>
      <c r="N121" s="304">
        <v>57.515730000000005</v>
      </c>
      <c r="O121" s="491">
        <v>32.900570000000002</v>
      </c>
      <c r="P121" s="475">
        <v>120.63961</v>
      </c>
      <c r="Q121" s="304">
        <v>162.81951999999998</v>
      </c>
      <c r="R121" s="491">
        <v>159.93824000000001</v>
      </c>
      <c r="S121" s="493">
        <v>-1.7696158298464455E-2</v>
      </c>
      <c r="T121" s="708"/>
      <c r="U121" s="869"/>
      <c r="V121" s="65"/>
      <c r="W121" s="72"/>
      <c r="X121" s="72"/>
      <c r="Y121" s="72"/>
      <c r="Z121" s="72"/>
      <c r="AA121" s="72"/>
      <c r="AB121" s="72"/>
      <c r="AC121" s="72"/>
      <c r="AD121" s="72"/>
    </row>
    <row r="122" spans="1:30" ht="15" customHeight="1">
      <c r="B122" s="470" t="s">
        <v>364</v>
      </c>
      <c r="C122" s="496" t="s">
        <v>361</v>
      </c>
      <c r="D122" s="475">
        <v>37.082632242448696</v>
      </c>
      <c r="E122" s="304">
        <v>42.957397075798383</v>
      </c>
      <c r="F122" s="491">
        <v>43.976214090287279</v>
      </c>
      <c r="G122" s="475">
        <v>46.442644497596547</v>
      </c>
      <c r="H122" s="304">
        <v>27.5</v>
      </c>
      <c r="I122" s="491">
        <v>45.033201553533132</v>
      </c>
      <c r="J122" s="475">
        <v>42.59854981830474</v>
      </c>
      <c r="K122" s="304">
        <v>41.118550479846448</v>
      </c>
      <c r="L122" s="491">
        <v>23.278164245478802</v>
      </c>
      <c r="M122" s="475">
        <v>28.7</v>
      </c>
      <c r="N122" s="304">
        <v>91.223134204077752</v>
      </c>
      <c r="O122" s="491">
        <v>76.776227694886501</v>
      </c>
      <c r="P122" s="475">
        <v>38.290934598275577</v>
      </c>
      <c r="Q122" s="304">
        <v>48.576873706071062</v>
      </c>
      <c r="R122" s="491">
        <v>48.784863797528509</v>
      </c>
      <c r="S122" s="493">
        <v>4.2816689422203874E-3</v>
      </c>
      <c r="T122" s="708"/>
      <c r="U122" s="869"/>
      <c r="V122" s="65"/>
      <c r="W122" s="72"/>
      <c r="X122" s="72"/>
      <c r="Y122" s="72"/>
      <c r="Z122" s="72"/>
      <c r="AA122" s="72"/>
      <c r="AB122" s="72"/>
      <c r="AC122" s="72"/>
      <c r="AD122" s="72"/>
    </row>
    <row r="123" spans="1:30" ht="15" customHeight="1">
      <c r="B123" s="470" t="s">
        <v>365</v>
      </c>
      <c r="C123" s="496" t="s">
        <v>359</v>
      </c>
      <c r="D123" s="475">
        <v>12.613440000000001</v>
      </c>
      <c r="E123" s="304">
        <v>29.018150000000002</v>
      </c>
      <c r="F123" s="491">
        <v>30.220659999999999</v>
      </c>
      <c r="G123" s="475">
        <v>8.4649999999999999</v>
      </c>
      <c r="H123" s="304">
        <v>4.2906000000000004</v>
      </c>
      <c r="I123" s="491">
        <v>7.3576000000000006</v>
      </c>
      <c r="J123" s="475">
        <v>0.54600000000000004</v>
      </c>
      <c r="K123" s="304">
        <v>0.71099999999999997</v>
      </c>
      <c r="L123" s="491">
        <v>0.76500000000000001</v>
      </c>
      <c r="M123" s="475">
        <v>6.9542700000000002</v>
      </c>
      <c r="N123" s="304">
        <v>11.768180000000001</v>
      </c>
      <c r="O123" s="491">
        <v>5.86503</v>
      </c>
      <c r="P123" s="475">
        <v>28.578709999999997</v>
      </c>
      <c r="Q123" s="304">
        <v>45.787930000000003</v>
      </c>
      <c r="R123" s="491">
        <v>43.443289999999998</v>
      </c>
      <c r="S123" s="493">
        <v>-5.120650791595089E-2</v>
      </c>
      <c r="T123" s="708"/>
      <c r="U123" s="869"/>
      <c r="V123" s="65"/>
      <c r="W123" s="72"/>
      <c r="X123" s="72"/>
      <c r="Y123" s="72"/>
      <c r="Z123" s="72"/>
      <c r="AA123" s="72"/>
      <c r="AB123" s="72"/>
      <c r="AC123" s="72"/>
      <c r="AD123" s="72"/>
    </row>
    <row r="124" spans="1:30" ht="15" customHeight="1">
      <c r="B124" s="470" t="s">
        <v>366</v>
      </c>
      <c r="C124" s="496" t="s">
        <v>313</v>
      </c>
      <c r="D124" s="476">
        <v>1</v>
      </c>
      <c r="E124" s="305">
        <v>1</v>
      </c>
      <c r="F124" s="492">
        <v>1</v>
      </c>
      <c r="G124" s="476">
        <v>1</v>
      </c>
      <c r="H124" s="305">
        <v>1</v>
      </c>
      <c r="I124" s="492">
        <v>1</v>
      </c>
      <c r="J124" s="476">
        <v>1</v>
      </c>
      <c r="K124" s="305">
        <v>1</v>
      </c>
      <c r="L124" s="492">
        <v>1</v>
      </c>
      <c r="M124" s="476">
        <v>1</v>
      </c>
      <c r="N124" s="305">
        <v>1</v>
      </c>
      <c r="O124" s="492">
        <v>1</v>
      </c>
      <c r="P124" s="476">
        <v>1</v>
      </c>
      <c r="Q124" s="305">
        <v>1</v>
      </c>
      <c r="R124" s="492">
        <v>1</v>
      </c>
      <c r="S124" s="494">
        <v>0</v>
      </c>
      <c r="T124" s="708"/>
      <c r="U124" s="869"/>
      <c r="V124" s="65"/>
      <c r="W124" s="72"/>
      <c r="X124" s="72"/>
      <c r="Y124" s="72"/>
      <c r="Z124" s="72"/>
      <c r="AA124" s="72"/>
      <c r="AB124" s="72"/>
      <c r="AC124" s="72"/>
      <c r="AD124" s="72"/>
    </row>
    <row r="125" spans="1:30" ht="15" customHeight="1">
      <c r="B125" s="470" t="s">
        <v>367</v>
      </c>
      <c r="C125" s="496" t="s">
        <v>359</v>
      </c>
      <c r="D125" s="475">
        <v>6.68</v>
      </c>
      <c r="E125" s="304">
        <v>0</v>
      </c>
      <c r="F125" s="491">
        <v>2.476</v>
      </c>
      <c r="G125" s="475">
        <v>0.15</v>
      </c>
      <c r="H125" s="304">
        <v>6.2E-2</v>
      </c>
      <c r="I125" s="491">
        <v>0</v>
      </c>
      <c r="J125" s="475">
        <v>5.6070000000000002</v>
      </c>
      <c r="K125" s="304">
        <v>1.4465999999999999</v>
      </c>
      <c r="L125" s="491">
        <v>0</v>
      </c>
      <c r="M125" s="475">
        <v>1.4988599999999999</v>
      </c>
      <c r="N125" s="304">
        <v>1.2541</v>
      </c>
      <c r="O125" s="491">
        <v>0.95199999999999996</v>
      </c>
      <c r="P125" s="475">
        <v>13.93586</v>
      </c>
      <c r="Q125" s="304">
        <v>2.7626999999999997</v>
      </c>
      <c r="R125" s="491">
        <v>3.4279999999999999</v>
      </c>
      <c r="S125" s="493">
        <v>0.2408151446049156</v>
      </c>
      <c r="T125" s="708"/>
      <c r="U125" s="869"/>
      <c r="V125" s="65"/>
      <c r="W125" s="72"/>
      <c r="X125" s="72"/>
      <c r="Y125" s="72"/>
      <c r="Z125" s="72"/>
      <c r="AA125" s="72"/>
      <c r="AB125" s="72"/>
      <c r="AC125" s="72"/>
      <c r="AD125" s="72"/>
    </row>
    <row r="126" spans="1:30" ht="15" customHeight="1">
      <c r="B126" s="470" t="s">
        <v>368</v>
      </c>
      <c r="C126" s="496" t="s">
        <v>313</v>
      </c>
      <c r="D126" s="476">
        <v>1</v>
      </c>
      <c r="E126" s="305">
        <v>1</v>
      </c>
      <c r="F126" s="492">
        <v>1</v>
      </c>
      <c r="G126" s="476">
        <v>1</v>
      </c>
      <c r="H126" s="305">
        <v>1</v>
      </c>
      <c r="I126" s="492">
        <v>1</v>
      </c>
      <c r="J126" s="476">
        <v>1</v>
      </c>
      <c r="K126" s="305">
        <v>1</v>
      </c>
      <c r="L126" s="492">
        <v>1</v>
      </c>
      <c r="M126" s="476">
        <v>1</v>
      </c>
      <c r="N126" s="305">
        <v>1</v>
      </c>
      <c r="O126" s="492">
        <v>1</v>
      </c>
      <c r="P126" s="476">
        <v>1</v>
      </c>
      <c r="Q126" s="305">
        <v>1</v>
      </c>
      <c r="R126" s="492">
        <v>1</v>
      </c>
      <c r="S126" s="494">
        <v>0</v>
      </c>
      <c r="T126" s="708"/>
      <c r="U126" s="869"/>
      <c r="V126" s="65"/>
      <c r="W126" s="72"/>
      <c r="X126" s="72"/>
      <c r="Y126" s="72"/>
      <c r="Z126" s="72"/>
      <c r="AA126" s="72"/>
      <c r="AB126" s="72"/>
      <c r="AC126" s="72"/>
      <c r="AD126" s="72"/>
    </row>
    <row r="127" spans="1:30" ht="15" customHeight="1">
      <c r="B127" s="470" t="s">
        <v>369</v>
      </c>
      <c r="C127" s="496" t="s">
        <v>359</v>
      </c>
      <c r="D127" s="475">
        <v>1.5549999999999999</v>
      </c>
      <c r="E127" s="304">
        <v>3.1863200000000003</v>
      </c>
      <c r="F127" s="491">
        <v>2.17516</v>
      </c>
      <c r="G127" s="475">
        <v>0.186</v>
      </c>
      <c r="H127" s="304">
        <v>0.33250000000000002</v>
      </c>
      <c r="I127" s="491">
        <v>0.9395</v>
      </c>
      <c r="J127" s="475">
        <v>0</v>
      </c>
      <c r="K127" s="304">
        <v>5.8000000000000003E-2</v>
      </c>
      <c r="L127" s="491">
        <v>0.1134</v>
      </c>
      <c r="M127" s="475">
        <v>1.2809200000000001</v>
      </c>
      <c r="N127" s="304">
        <v>2.2219699999999998</v>
      </c>
      <c r="O127" s="491">
        <v>2.3927700000000001</v>
      </c>
      <c r="P127" s="475">
        <v>3.0219200000000002</v>
      </c>
      <c r="Q127" s="304">
        <v>5.7987900000000003</v>
      </c>
      <c r="R127" s="491">
        <v>5.6208299999999998</v>
      </c>
      <c r="S127" s="493">
        <v>-3.0689161014625561E-2</v>
      </c>
      <c r="T127" s="708"/>
      <c r="U127" s="869"/>
      <c r="V127" s="65"/>
      <c r="W127" s="72"/>
      <c r="X127" s="72"/>
      <c r="Y127" s="72"/>
      <c r="Z127" s="72"/>
      <c r="AA127" s="72"/>
      <c r="AB127" s="72"/>
      <c r="AC127" s="72"/>
      <c r="AD127" s="72"/>
    </row>
    <row r="128" spans="1:30" ht="15" customHeight="1">
      <c r="B128" s="470" t="s">
        <v>370</v>
      </c>
      <c r="C128" s="496" t="s">
        <v>359</v>
      </c>
      <c r="D128" s="475">
        <v>40.433700000000002</v>
      </c>
      <c r="E128" s="304">
        <v>42.226380000000006</v>
      </c>
      <c r="F128" s="491">
        <v>50.81915</v>
      </c>
      <c r="G128" s="475">
        <v>24.531660000000006</v>
      </c>
      <c r="H128" s="304">
        <v>15.030150000000001</v>
      </c>
      <c r="I128" s="491">
        <v>24.072389999999999</v>
      </c>
      <c r="J128" s="475">
        <v>4.3484300000000013</v>
      </c>
      <c r="K128" s="304">
        <v>8.9420900000000003</v>
      </c>
      <c r="L128" s="491">
        <v>8.0654800000000009</v>
      </c>
      <c r="M128" s="475">
        <v>5.7893299999999988</v>
      </c>
      <c r="N128" s="304">
        <v>42.271480000000004</v>
      </c>
      <c r="O128" s="491">
        <v>23.690770000000001</v>
      </c>
      <c r="P128" s="475">
        <v>75.103120000000004</v>
      </c>
      <c r="Q128" s="304">
        <v>108.4701</v>
      </c>
      <c r="R128" s="491">
        <v>106.6</v>
      </c>
      <c r="S128" s="493">
        <v>-1.6800113579686915E-2</v>
      </c>
      <c r="T128" s="708"/>
      <c r="U128" s="869"/>
      <c r="V128" s="65"/>
      <c r="W128" s="72"/>
      <c r="X128" s="72"/>
      <c r="Y128" s="72"/>
      <c r="Z128" s="72"/>
      <c r="AA128" s="72"/>
      <c r="AB128" s="72"/>
      <c r="AC128" s="72"/>
      <c r="AD128" s="72"/>
    </row>
    <row r="129" spans="1:36" ht="15" customHeight="1">
      <c r="C129" s="73"/>
      <c r="D129" s="73"/>
      <c r="E129" s="73"/>
      <c r="F129" s="73"/>
      <c r="G129" s="73"/>
      <c r="H129" s="73"/>
      <c r="I129" s="73"/>
      <c r="J129" s="73"/>
      <c r="K129" s="73"/>
      <c r="L129" s="73"/>
      <c r="M129" s="73"/>
      <c r="N129" s="73"/>
      <c r="O129" s="73"/>
      <c r="P129" s="73"/>
      <c r="Q129" s="73"/>
      <c r="R129" s="73"/>
      <c r="T129" s="708"/>
      <c r="U129" s="869"/>
    </row>
    <row r="130" spans="1:36" ht="15" customHeight="1">
      <c r="C130" s="73"/>
      <c r="T130" s="708"/>
      <c r="U130" s="869"/>
    </row>
    <row r="131" spans="1:36" s="96" customFormat="1" ht="20.100000000000001" customHeight="1">
      <c r="A131" s="105"/>
      <c r="B131" s="937" t="s">
        <v>61</v>
      </c>
      <c r="C131" s="937"/>
      <c r="D131" s="937"/>
      <c r="E131" s="937"/>
      <c r="F131" s="937"/>
      <c r="G131" s="937"/>
      <c r="H131" s="937"/>
      <c r="I131" s="937"/>
      <c r="J131" s="937"/>
      <c r="K131" s="937"/>
      <c r="L131" s="937"/>
      <c r="M131" s="937"/>
      <c r="N131" s="937"/>
      <c r="O131" s="937"/>
      <c r="P131" s="937"/>
      <c r="Q131" s="937"/>
      <c r="R131" s="937"/>
      <c r="S131" s="937"/>
      <c r="T131" s="708"/>
      <c r="U131" s="869"/>
    </row>
    <row r="132" spans="1:36" s="72" customFormat="1" ht="15" customHeight="1">
      <c r="A132" s="105"/>
      <c r="B132" s="941" t="s">
        <v>134</v>
      </c>
      <c r="C132" s="135" t="s">
        <v>272</v>
      </c>
      <c r="D132" s="938" t="s">
        <v>135</v>
      </c>
      <c r="E132" s="938"/>
      <c r="F132" s="939"/>
      <c r="G132" s="938" t="s">
        <v>136</v>
      </c>
      <c r="H132" s="938"/>
      <c r="I132" s="939"/>
      <c r="J132" s="938" t="s">
        <v>137</v>
      </c>
      <c r="K132" s="938"/>
      <c r="L132" s="939"/>
      <c r="M132" s="938" t="s">
        <v>138</v>
      </c>
      <c r="N132" s="938"/>
      <c r="O132" s="939"/>
      <c r="P132" s="938" t="s">
        <v>139</v>
      </c>
      <c r="Q132" s="938"/>
      <c r="R132" s="939"/>
      <c r="S132" s="136" t="s">
        <v>273</v>
      </c>
      <c r="T132" s="708"/>
      <c r="U132" s="869"/>
    </row>
    <row r="133" spans="1:36" s="8" customFormat="1" ht="15" customHeight="1">
      <c r="A133" s="105"/>
      <c r="B133" s="942"/>
      <c r="C133" s="137"/>
      <c r="D133" s="301">
        <v>2021</v>
      </c>
      <c r="E133" s="301">
        <v>2022</v>
      </c>
      <c r="F133" s="302">
        <v>2023</v>
      </c>
      <c r="G133" s="301">
        <v>2021</v>
      </c>
      <c r="H133" s="301">
        <v>2022</v>
      </c>
      <c r="I133" s="302">
        <v>2023</v>
      </c>
      <c r="J133" s="301">
        <v>2021</v>
      </c>
      <c r="K133" s="301">
        <v>2022</v>
      </c>
      <c r="L133" s="302">
        <v>2023</v>
      </c>
      <c r="M133" s="301">
        <v>2021</v>
      </c>
      <c r="N133" s="301">
        <v>2022</v>
      </c>
      <c r="O133" s="302">
        <v>2023</v>
      </c>
      <c r="P133" s="301">
        <v>2021</v>
      </c>
      <c r="Q133" s="301">
        <v>2022</v>
      </c>
      <c r="R133" s="302">
        <v>2023</v>
      </c>
      <c r="S133" s="303" t="s">
        <v>274</v>
      </c>
      <c r="T133" s="708"/>
      <c r="U133" s="869"/>
    </row>
    <row r="134" spans="1:36" ht="15" customHeight="1">
      <c r="B134" s="470" t="s">
        <v>371</v>
      </c>
      <c r="C134" s="496" t="s">
        <v>359</v>
      </c>
      <c r="D134" s="475">
        <v>2.2400000000000002</v>
      </c>
      <c r="E134" s="304">
        <v>0</v>
      </c>
      <c r="F134" s="491">
        <v>0</v>
      </c>
      <c r="G134" s="475">
        <v>0</v>
      </c>
      <c r="H134" s="304">
        <v>0</v>
      </c>
      <c r="I134" s="491">
        <v>0</v>
      </c>
      <c r="J134" s="475">
        <v>0</v>
      </c>
      <c r="K134" s="304">
        <v>0</v>
      </c>
      <c r="L134" s="491">
        <v>0</v>
      </c>
      <c r="M134" s="475">
        <v>7.1120000000000003E-2</v>
      </c>
      <c r="N134" s="304">
        <v>6.59E-2</v>
      </c>
      <c r="O134" s="491">
        <v>0.1</v>
      </c>
      <c r="P134" s="475">
        <v>2.3111199999999998</v>
      </c>
      <c r="Q134" s="304">
        <v>6.59E-2</v>
      </c>
      <c r="R134" s="491">
        <v>0.1</v>
      </c>
      <c r="S134" s="493">
        <v>0.51745068285280738</v>
      </c>
      <c r="T134" s="708"/>
      <c r="U134" s="869"/>
      <c r="V134" s="72"/>
      <c r="W134" s="72"/>
      <c r="X134" s="72"/>
      <c r="Y134" s="72"/>
      <c r="Z134" s="72"/>
      <c r="AA134" s="72"/>
      <c r="AB134" s="72"/>
      <c r="AC134" s="72"/>
      <c r="AD134" s="72"/>
    </row>
    <row r="135" spans="1:36" ht="15" customHeight="1">
      <c r="B135" s="105"/>
      <c r="C135" s="177"/>
      <c r="D135" s="105"/>
      <c r="E135" s="105"/>
      <c r="F135" s="105"/>
      <c r="G135" s="105"/>
      <c r="H135" s="105"/>
      <c r="I135" s="105"/>
      <c r="J135" s="105"/>
      <c r="K135" s="105"/>
      <c r="L135" s="105"/>
      <c r="M135" s="105"/>
      <c r="N135" s="105"/>
      <c r="O135" s="105"/>
      <c r="P135" s="178"/>
      <c r="Q135" s="178"/>
      <c r="R135" s="178"/>
      <c r="S135" s="105"/>
      <c r="U135" s="178"/>
    </row>
    <row r="136" spans="1:36" ht="15" customHeight="1">
      <c r="B136" s="156" t="s">
        <v>150</v>
      </c>
      <c r="C136" s="906" t="s">
        <v>372</v>
      </c>
      <c r="D136" s="906"/>
      <c r="E136" s="906"/>
      <c r="F136" s="906"/>
      <c r="G136" s="906"/>
      <c r="H136" s="906"/>
      <c r="I136" s="906"/>
      <c r="J136" s="906"/>
      <c r="K136" s="906"/>
      <c r="L136" s="906"/>
      <c r="M136" s="906"/>
      <c r="N136" s="906"/>
      <c r="O136" s="906"/>
      <c r="P136" s="906"/>
      <c r="Q136" s="906"/>
      <c r="R136" s="906"/>
      <c r="S136" s="906"/>
      <c r="T136" s="72"/>
      <c r="U136" s="9"/>
      <c r="V136" s="72"/>
      <c r="W136" s="72"/>
      <c r="X136" s="72"/>
      <c r="Y136" s="72"/>
      <c r="Z136" s="72"/>
      <c r="AA136" s="72"/>
      <c r="AB136" s="72"/>
      <c r="AC136" s="72"/>
      <c r="AD136" s="72"/>
      <c r="AE136" s="72"/>
      <c r="AF136" s="72"/>
      <c r="AG136" s="72"/>
      <c r="AH136" s="72"/>
      <c r="AI136" s="72"/>
      <c r="AJ136" s="72"/>
    </row>
    <row r="137" spans="1:36" ht="15" customHeight="1">
      <c r="B137" s="156" t="s">
        <v>152</v>
      </c>
      <c r="C137" s="906" t="s">
        <v>373</v>
      </c>
      <c r="D137" s="906"/>
      <c r="E137" s="906"/>
      <c r="F137" s="906"/>
      <c r="G137" s="906"/>
      <c r="H137" s="906"/>
      <c r="I137" s="906"/>
      <c r="J137" s="906"/>
      <c r="K137" s="906"/>
      <c r="L137" s="906"/>
      <c r="M137" s="906"/>
      <c r="N137" s="906"/>
      <c r="O137" s="906"/>
      <c r="P137" s="906"/>
      <c r="Q137" s="906"/>
      <c r="R137" s="906"/>
      <c r="S137" s="906"/>
      <c r="T137" s="72"/>
      <c r="U137" s="9"/>
      <c r="V137" s="72"/>
      <c r="W137" s="72"/>
      <c r="X137" s="72"/>
      <c r="Y137" s="72"/>
      <c r="Z137" s="72"/>
      <c r="AA137" s="72"/>
      <c r="AB137" s="72"/>
      <c r="AC137" s="72"/>
      <c r="AD137" s="72"/>
      <c r="AE137" s="72"/>
      <c r="AF137" s="72"/>
      <c r="AG137" s="72"/>
      <c r="AH137" s="72"/>
      <c r="AI137" s="72"/>
      <c r="AJ137" s="72"/>
    </row>
    <row r="138" spans="1:36" ht="255.95" customHeight="1">
      <c r="B138" s="156" t="s">
        <v>166</v>
      </c>
      <c r="C138" s="946" t="s">
        <v>374</v>
      </c>
      <c r="D138" s="906"/>
      <c r="E138" s="906"/>
      <c r="F138" s="906"/>
      <c r="G138" s="906"/>
      <c r="H138" s="906"/>
      <c r="I138" s="906"/>
      <c r="J138" s="906"/>
      <c r="K138" s="906"/>
      <c r="L138" s="906"/>
      <c r="M138" s="906"/>
      <c r="N138" s="906"/>
      <c r="O138" s="906"/>
      <c r="P138" s="906"/>
      <c r="Q138" s="906"/>
      <c r="R138" s="906"/>
      <c r="S138" s="906"/>
      <c r="T138" s="72"/>
      <c r="U138" s="9"/>
      <c r="V138" s="72"/>
      <c r="W138" s="72"/>
      <c r="X138" s="72"/>
      <c r="Y138" s="72"/>
      <c r="Z138" s="72"/>
      <c r="AA138" s="72"/>
      <c r="AB138" s="72"/>
      <c r="AC138" s="72"/>
      <c r="AD138" s="72"/>
      <c r="AE138" s="72"/>
      <c r="AF138" s="72"/>
      <c r="AG138" s="72"/>
      <c r="AH138" s="72"/>
      <c r="AI138" s="72"/>
      <c r="AJ138" s="72"/>
    </row>
  </sheetData>
  <mergeCells count="81">
    <mergeCell ref="P132:R132"/>
    <mergeCell ref="B132:B133"/>
    <mergeCell ref="D132:F132"/>
    <mergeCell ref="G132:I132"/>
    <mergeCell ref="J132:L132"/>
    <mergeCell ref="M132:O132"/>
    <mergeCell ref="D111:F111"/>
    <mergeCell ref="G111:I111"/>
    <mergeCell ref="J111:L111"/>
    <mergeCell ref="M111:O111"/>
    <mergeCell ref="B119:B120"/>
    <mergeCell ref="D119:F119"/>
    <mergeCell ref="G119:I119"/>
    <mergeCell ref="J119:L119"/>
    <mergeCell ref="M119:O119"/>
    <mergeCell ref="P6:R6"/>
    <mergeCell ref="D13:F13"/>
    <mergeCell ref="G13:I13"/>
    <mergeCell ref="J13:L13"/>
    <mergeCell ref="M13:O13"/>
    <mergeCell ref="P13:R13"/>
    <mergeCell ref="B12:S12"/>
    <mergeCell ref="B6:B7"/>
    <mergeCell ref="D6:F6"/>
    <mergeCell ref="G6:I6"/>
    <mergeCell ref="J6:L6"/>
    <mergeCell ref="M6:O6"/>
    <mergeCell ref="B5:S5"/>
    <mergeCell ref="C137:S137"/>
    <mergeCell ref="B118:S118"/>
    <mergeCell ref="B131:S131"/>
    <mergeCell ref="C138:S138"/>
    <mergeCell ref="B13:B14"/>
    <mergeCell ref="B29:B30"/>
    <mergeCell ref="B104:B105"/>
    <mergeCell ref="B77:B79"/>
    <mergeCell ref="B74:B75"/>
    <mergeCell ref="B55:B56"/>
    <mergeCell ref="C136:S136"/>
    <mergeCell ref="P119:R119"/>
    <mergeCell ref="S106:S107"/>
    <mergeCell ref="D55:F55"/>
    <mergeCell ref="G55:I55"/>
    <mergeCell ref="P99:R99"/>
    <mergeCell ref="P111:R111"/>
    <mergeCell ref="B73:S73"/>
    <mergeCell ref="B98:S98"/>
    <mergeCell ref="B110:S110"/>
    <mergeCell ref="D74:F74"/>
    <mergeCell ref="G74:I74"/>
    <mergeCell ref="J74:L74"/>
    <mergeCell ref="M74:O74"/>
    <mergeCell ref="P74:R74"/>
    <mergeCell ref="B99:B100"/>
    <mergeCell ref="D99:F99"/>
    <mergeCell ref="G99:I99"/>
    <mergeCell ref="J99:L99"/>
    <mergeCell ref="M99:O99"/>
    <mergeCell ref="B111:B112"/>
    <mergeCell ref="B15:B16"/>
    <mergeCell ref="B38:B39"/>
    <mergeCell ref="B40:B41"/>
    <mergeCell ref="B17:B20"/>
    <mergeCell ref="B42:B43"/>
    <mergeCell ref="B28:S28"/>
    <mergeCell ref="D29:F29"/>
    <mergeCell ref="G29:I29"/>
    <mergeCell ref="J29:L29"/>
    <mergeCell ref="M29:O29"/>
    <mergeCell ref="P29:R29"/>
    <mergeCell ref="B57:B58"/>
    <mergeCell ref="B48:B49"/>
    <mergeCell ref="B50:B51"/>
    <mergeCell ref="B34:B35"/>
    <mergeCell ref="B36:B37"/>
    <mergeCell ref="B44:B45"/>
    <mergeCell ref="B46:B47"/>
    <mergeCell ref="B54:S54"/>
    <mergeCell ref="J55:L55"/>
    <mergeCell ref="M55:O55"/>
    <mergeCell ref="P55:R55"/>
  </mergeCells>
  <hyperlinks>
    <hyperlink ref="A1" location="'0_Content'!B6" display="Back to content" xr:uid="{3409C4E4-BC81-4CE6-AD6A-3E4C6046BAF4}"/>
    <hyperlink ref="A2" location="'0.1_Index'!B3" display="Index" xr:uid="{677CF151-A8F5-4540-8C08-95E725E3A573}"/>
  </hyperlinks>
  <pageMargins left="0" right="0" top="0" bottom="0" header="0" footer="0"/>
  <pageSetup paperSize="8"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9E74-28DC-42CF-A193-A3834A159011}">
  <sheetPr>
    <tabColor rgb="FF004F95"/>
  </sheetPr>
  <dimension ref="A1:AA30"/>
  <sheetViews>
    <sheetView showGridLines="0" zoomScale="70" zoomScaleNormal="70" workbookViewId="0">
      <pane ySplit="2" topLeftCell="A3" activePane="bottomLeft" state="frozen"/>
      <selection pane="bottomLeft" activeCell="M40" sqref="M40"/>
    </sheetView>
  </sheetViews>
  <sheetFormatPr defaultColWidth="8.42578125" defaultRowHeight="14.25"/>
  <cols>
    <col min="1" max="1" width="17" style="105" bestFit="1" customWidth="1"/>
    <col min="2" max="2" width="75.5703125" style="72" customWidth="1"/>
    <col min="3" max="17" width="15.5703125" style="72" customWidth="1"/>
    <col min="18" max="22" width="11.42578125" style="72" customWidth="1"/>
    <col min="23" max="23" width="10.5703125" style="105" customWidth="1"/>
    <col min="24" max="16384" width="8.42578125" style="105"/>
  </cols>
  <sheetData>
    <row r="1" spans="1:27" ht="15">
      <c r="A1" s="33" t="s">
        <v>28</v>
      </c>
    </row>
    <row r="2" spans="1:27" ht="15">
      <c r="A2" s="33" t="s">
        <v>131</v>
      </c>
    </row>
    <row r="3" spans="1:27" s="96" customFormat="1" ht="20.100000000000001" customHeight="1">
      <c r="A3" s="106"/>
      <c r="B3" s="107" t="s">
        <v>375</v>
      </c>
    </row>
    <row r="4" spans="1:27" ht="15">
      <c r="A4" s="33"/>
    </row>
    <row r="5" spans="1:27" s="96" customFormat="1" ht="20.100000000000001" customHeight="1">
      <c r="B5" s="886" t="s">
        <v>376</v>
      </c>
      <c r="C5" s="887"/>
      <c r="D5" s="887"/>
      <c r="E5" s="887"/>
      <c r="F5" s="887"/>
      <c r="G5" s="887"/>
      <c r="H5" s="887"/>
      <c r="I5" s="887"/>
      <c r="J5" s="887"/>
      <c r="K5" s="887"/>
      <c r="L5" s="887"/>
      <c r="M5" s="887"/>
      <c r="N5" s="887"/>
      <c r="O5" s="887"/>
      <c r="P5" s="887"/>
      <c r="Q5" s="888"/>
    </row>
    <row r="6" spans="1:27" ht="15" customHeight="1">
      <c r="B6" s="889" t="s">
        <v>134</v>
      </c>
      <c r="C6" s="890" t="s">
        <v>135</v>
      </c>
      <c r="D6" s="891"/>
      <c r="E6" s="891"/>
      <c r="F6" s="891" t="s">
        <v>136</v>
      </c>
      <c r="G6" s="891"/>
      <c r="H6" s="891"/>
      <c r="I6" s="891" t="s">
        <v>137</v>
      </c>
      <c r="J6" s="891"/>
      <c r="K6" s="891"/>
      <c r="L6" s="891" t="s">
        <v>138</v>
      </c>
      <c r="M6" s="891"/>
      <c r="N6" s="892"/>
      <c r="O6" s="890" t="s">
        <v>139</v>
      </c>
      <c r="P6" s="891"/>
      <c r="Q6" s="891"/>
    </row>
    <row r="7" spans="1:27" ht="15" customHeight="1">
      <c r="B7" s="889"/>
      <c r="C7" s="140" t="s">
        <v>377</v>
      </c>
      <c r="D7" s="140" t="s">
        <v>203</v>
      </c>
      <c r="E7" s="141" t="s">
        <v>204</v>
      </c>
      <c r="F7" s="140" t="s">
        <v>377</v>
      </c>
      <c r="G7" s="140" t="s">
        <v>203</v>
      </c>
      <c r="H7" s="141" t="s">
        <v>204</v>
      </c>
      <c r="I7" s="140" t="s">
        <v>377</v>
      </c>
      <c r="J7" s="140" t="s">
        <v>203</v>
      </c>
      <c r="K7" s="141" t="s">
        <v>204</v>
      </c>
      <c r="L7" s="140" t="s">
        <v>377</v>
      </c>
      <c r="M7" s="140" t="s">
        <v>203</v>
      </c>
      <c r="N7" s="141" t="s">
        <v>204</v>
      </c>
      <c r="O7" s="140" t="s">
        <v>377</v>
      </c>
      <c r="P7" s="140" t="s">
        <v>203</v>
      </c>
      <c r="Q7" s="141" t="s">
        <v>204</v>
      </c>
      <c r="R7" s="9"/>
      <c r="S7" s="9"/>
      <c r="T7" s="9"/>
      <c r="U7" s="9"/>
      <c r="V7" s="9"/>
      <c r="W7" s="9"/>
      <c r="X7" s="9"/>
      <c r="Y7" s="9"/>
      <c r="Z7" s="178"/>
    </row>
    <row r="8" spans="1:27" ht="15" customHeight="1">
      <c r="B8" s="450" t="s">
        <v>378</v>
      </c>
      <c r="C8" s="693">
        <v>319</v>
      </c>
      <c r="D8" s="695">
        <v>482</v>
      </c>
      <c r="E8" s="694">
        <v>748</v>
      </c>
      <c r="F8" s="693">
        <v>116</v>
      </c>
      <c r="G8" s="695">
        <v>152</v>
      </c>
      <c r="H8" s="694">
        <v>472</v>
      </c>
      <c r="I8" s="693">
        <v>77</v>
      </c>
      <c r="J8" s="695">
        <v>69</v>
      </c>
      <c r="K8" s="694">
        <v>108</v>
      </c>
      <c r="L8" s="693">
        <v>173</v>
      </c>
      <c r="M8" s="695">
        <v>213</v>
      </c>
      <c r="N8" s="694">
        <v>444</v>
      </c>
      <c r="O8" s="693">
        <v>685</v>
      </c>
      <c r="P8" s="695">
        <v>916</v>
      </c>
      <c r="Q8" s="694">
        <v>1772</v>
      </c>
      <c r="R8" s="9"/>
      <c r="S8" s="9"/>
      <c r="T8" s="9"/>
      <c r="U8" s="9"/>
      <c r="V8" s="9"/>
      <c r="W8" s="9"/>
      <c r="X8" s="9"/>
      <c r="Y8" s="9"/>
      <c r="Z8" s="9"/>
      <c r="AA8" s="72"/>
    </row>
    <row r="9" spans="1:27" ht="15" customHeight="1">
      <c r="B9" s="450" t="s">
        <v>379</v>
      </c>
      <c r="C9" s="419">
        <v>0.3654066437571592</v>
      </c>
      <c r="D9" s="288">
        <v>0.377</v>
      </c>
      <c r="E9" s="424">
        <v>0.43</v>
      </c>
      <c r="F9" s="419">
        <v>0.31521739130434784</v>
      </c>
      <c r="G9" s="288">
        <v>0.29599999999999999</v>
      </c>
      <c r="H9" s="424">
        <v>0.28000000000000003</v>
      </c>
      <c r="I9" s="419">
        <v>0.49677419354838709</v>
      </c>
      <c r="J9" s="288">
        <v>0.47899999999999998</v>
      </c>
      <c r="K9" s="424">
        <v>0.5</v>
      </c>
      <c r="L9" s="419">
        <v>0.52</v>
      </c>
      <c r="M9" s="288">
        <v>0.47899999999999998</v>
      </c>
      <c r="N9" s="424">
        <v>0.46600000000000003</v>
      </c>
      <c r="O9" s="419">
        <v>0.40069084628670121</v>
      </c>
      <c r="P9" s="288">
        <v>0.38500000000000001</v>
      </c>
      <c r="Q9" s="424">
        <v>0.40300000000000002</v>
      </c>
      <c r="R9" s="9"/>
      <c r="S9" s="9"/>
      <c r="T9" s="9"/>
      <c r="U9" s="9"/>
      <c r="V9" s="9"/>
      <c r="W9" s="9"/>
      <c r="X9" s="9"/>
      <c r="Y9" s="9"/>
      <c r="Z9" s="9"/>
      <c r="AA9" s="72"/>
    </row>
    <row r="10" spans="1:27" ht="15" customHeight="1">
      <c r="B10" s="450" t="s">
        <v>380</v>
      </c>
      <c r="C10" s="499">
        <v>0.6435816621553917</v>
      </c>
      <c r="D10" s="288">
        <v>0.32100000000000001</v>
      </c>
      <c r="E10" s="424">
        <v>0.83</v>
      </c>
      <c r="F10" s="419">
        <v>0.24251089633371478</v>
      </c>
      <c r="G10" s="288">
        <v>0.19600000000000001</v>
      </c>
      <c r="H10" s="424">
        <v>0.16300000000000001</v>
      </c>
      <c r="I10" s="419">
        <v>0.64748030844838167</v>
      </c>
      <c r="J10" s="288">
        <v>0.66100000000000003</v>
      </c>
      <c r="K10" s="424">
        <v>0.72399999999999998</v>
      </c>
      <c r="L10" s="419">
        <v>0.77</v>
      </c>
      <c r="M10" s="288">
        <v>0.97699999999999998</v>
      </c>
      <c r="N10" s="424">
        <v>0.88200000000000001</v>
      </c>
      <c r="O10" s="419">
        <v>0.57435725176446284</v>
      </c>
      <c r="P10" s="288">
        <v>0.73799999999999999</v>
      </c>
      <c r="Q10" s="424">
        <v>0.74</v>
      </c>
      <c r="R10" s="9"/>
      <c r="S10" s="9"/>
      <c r="T10" s="9"/>
      <c r="U10" s="9"/>
      <c r="V10" s="9"/>
      <c r="W10" s="9"/>
      <c r="X10" s="9"/>
      <c r="Y10" s="9"/>
      <c r="Z10" s="9"/>
      <c r="AA10" s="72"/>
    </row>
    <row r="11" spans="1:27" ht="15" customHeight="1">
      <c r="B11" s="179"/>
      <c r="C11" s="307"/>
      <c r="D11" s="308"/>
      <c r="E11" s="308"/>
      <c r="F11" s="308"/>
      <c r="G11" s="308"/>
      <c r="H11" s="308"/>
      <c r="I11" s="308"/>
      <c r="J11" s="308"/>
      <c r="K11" s="308"/>
      <c r="L11" s="308"/>
      <c r="M11" s="308"/>
      <c r="N11" s="308"/>
      <c r="O11" s="308"/>
      <c r="P11" s="308"/>
      <c r="Q11" s="308"/>
      <c r="R11" s="9"/>
      <c r="S11" s="9"/>
      <c r="T11" s="9"/>
      <c r="U11" s="9"/>
      <c r="V11" s="9"/>
      <c r="W11" s="9"/>
      <c r="X11" s="9"/>
      <c r="Y11" s="9"/>
      <c r="Z11" s="178"/>
    </row>
    <row r="12" spans="1:27" ht="15" customHeight="1">
      <c r="B12" s="163" t="s">
        <v>150</v>
      </c>
      <c r="C12" s="918" t="s">
        <v>381</v>
      </c>
      <c r="D12" s="918"/>
      <c r="E12" s="918"/>
      <c r="F12" s="918"/>
      <c r="G12" s="918"/>
      <c r="H12" s="918"/>
      <c r="I12" s="918"/>
      <c r="J12" s="918"/>
      <c r="K12" s="918"/>
      <c r="L12" s="918"/>
      <c r="M12" s="918"/>
      <c r="N12" s="918"/>
      <c r="O12" s="918"/>
      <c r="P12" s="918"/>
      <c r="Q12" s="918"/>
      <c r="R12" s="9"/>
      <c r="S12" s="9"/>
      <c r="T12" s="9"/>
      <c r="U12" s="9"/>
      <c r="V12" s="9"/>
      <c r="W12" s="9"/>
      <c r="X12" s="9"/>
      <c r="Y12" s="9"/>
      <c r="Z12" s="178"/>
    </row>
    <row r="13" spans="1:27" ht="15" customHeight="1">
      <c r="B13" s="163" t="s">
        <v>152</v>
      </c>
      <c r="C13" s="918" t="s">
        <v>30</v>
      </c>
      <c r="D13" s="918"/>
      <c r="E13" s="918"/>
      <c r="F13" s="918"/>
      <c r="G13" s="918"/>
      <c r="H13" s="918"/>
      <c r="I13" s="918"/>
      <c r="J13" s="918"/>
      <c r="K13" s="918"/>
      <c r="L13" s="918"/>
      <c r="M13" s="918"/>
      <c r="N13" s="918"/>
      <c r="O13" s="918"/>
      <c r="P13" s="918"/>
      <c r="Q13" s="918"/>
      <c r="R13" s="9"/>
      <c r="S13" s="9"/>
      <c r="T13" s="9"/>
      <c r="U13" s="9"/>
      <c r="V13" s="9"/>
      <c r="W13" s="178"/>
      <c r="X13" s="178"/>
      <c r="Y13" s="178"/>
      <c r="Z13" s="178"/>
    </row>
    <row r="14" spans="1:27" ht="45" customHeight="1">
      <c r="B14" s="163" t="s">
        <v>166</v>
      </c>
      <c r="C14" s="906" t="s">
        <v>382</v>
      </c>
      <c r="D14" s="906"/>
      <c r="E14" s="906"/>
      <c r="F14" s="906"/>
      <c r="G14" s="906"/>
      <c r="H14" s="906"/>
      <c r="I14" s="906"/>
      <c r="J14" s="906"/>
      <c r="K14" s="906"/>
      <c r="L14" s="906"/>
      <c r="M14" s="906"/>
      <c r="N14" s="906"/>
      <c r="O14" s="906"/>
      <c r="P14" s="906"/>
      <c r="Q14" s="906"/>
    </row>
    <row r="15" spans="1:27">
      <c r="B15" s="105"/>
      <c r="C15" s="105"/>
      <c r="D15" s="105"/>
      <c r="E15" s="105"/>
      <c r="F15" s="105"/>
      <c r="G15" s="105"/>
      <c r="H15" s="105"/>
      <c r="I15" s="105"/>
      <c r="J15" s="105"/>
      <c r="K15" s="105"/>
      <c r="L15" s="105"/>
      <c r="M15" s="105"/>
      <c r="N15" s="105"/>
      <c r="O15" s="105"/>
      <c r="P15" s="105"/>
      <c r="Q15" s="105"/>
      <c r="S15" s="91"/>
    </row>
    <row r="16" spans="1:27" s="96" customFormat="1" ht="20.100000000000001" customHeight="1">
      <c r="A16" s="105"/>
      <c r="B16" s="886" t="s">
        <v>383</v>
      </c>
      <c r="C16" s="887"/>
      <c r="D16" s="887"/>
      <c r="E16" s="887"/>
      <c r="F16" s="887"/>
      <c r="G16" s="887"/>
      <c r="H16" s="887"/>
      <c r="I16" s="887"/>
      <c r="J16" s="887"/>
      <c r="K16" s="887"/>
      <c r="L16" s="887"/>
      <c r="M16" s="887"/>
      <c r="N16" s="887"/>
      <c r="O16" s="887"/>
      <c r="P16" s="887"/>
      <c r="Q16" s="887"/>
    </row>
    <row r="17" spans="2:27" ht="15" customHeight="1">
      <c r="B17" s="889" t="s">
        <v>134</v>
      </c>
      <c r="C17" s="890" t="s">
        <v>135</v>
      </c>
      <c r="D17" s="891"/>
      <c r="E17" s="891"/>
      <c r="F17" s="891" t="s">
        <v>136</v>
      </c>
      <c r="G17" s="891"/>
      <c r="H17" s="891"/>
      <c r="I17" s="891" t="s">
        <v>137</v>
      </c>
      <c r="J17" s="891"/>
      <c r="K17" s="891"/>
      <c r="L17" s="891" t="s">
        <v>138</v>
      </c>
      <c r="M17" s="891"/>
      <c r="N17" s="892"/>
      <c r="O17" s="890" t="s">
        <v>139</v>
      </c>
      <c r="P17" s="891"/>
      <c r="Q17" s="891"/>
    </row>
    <row r="18" spans="2:27" ht="15" customHeight="1">
      <c r="B18" s="889"/>
      <c r="C18" s="140" t="s">
        <v>377</v>
      </c>
      <c r="D18" s="140" t="s">
        <v>203</v>
      </c>
      <c r="E18" s="141" t="s">
        <v>204</v>
      </c>
      <c r="F18" s="140" t="s">
        <v>377</v>
      </c>
      <c r="G18" s="140" t="s">
        <v>203</v>
      </c>
      <c r="H18" s="141" t="s">
        <v>204</v>
      </c>
      <c r="I18" s="140" t="s">
        <v>377</v>
      </c>
      <c r="J18" s="140" t="s">
        <v>203</v>
      </c>
      <c r="K18" s="141" t="s">
        <v>204</v>
      </c>
      <c r="L18" s="140" t="s">
        <v>377</v>
      </c>
      <c r="M18" s="140" t="s">
        <v>203</v>
      </c>
      <c r="N18" s="141" t="s">
        <v>204</v>
      </c>
      <c r="O18" s="140" t="s">
        <v>377</v>
      </c>
      <c r="P18" s="140" t="s">
        <v>203</v>
      </c>
      <c r="Q18" s="141" t="s">
        <v>204</v>
      </c>
    </row>
    <row r="19" spans="2:27" ht="15" customHeight="1">
      <c r="B19" s="949" t="s">
        <v>384</v>
      </c>
      <c r="C19" s="950"/>
      <c r="D19" s="950"/>
      <c r="E19" s="950"/>
      <c r="F19" s="950"/>
      <c r="G19" s="950"/>
      <c r="H19" s="950"/>
      <c r="I19" s="950"/>
      <c r="J19" s="950"/>
      <c r="K19" s="950"/>
      <c r="L19" s="950"/>
      <c r="M19" s="950"/>
      <c r="N19" s="950"/>
      <c r="O19" s="950"/>
      <c r="P19" s="950"/>
      <c r="Q19" s="951"/>
    </row>
    <row r="20" spans="2:27" ht="15" customHeight="1">
      <c r="B20" s="658" t="s">
        <v>385</v>
      </c>
      <c r="C20" s="613">
        <v>0.86435643564356435</v>
      </c>
      <c r="D20" s="660">
        <v>0.85299999999999998</v>
      </c>
      <c r="E20" s="700">
        <v>0.91600000000000004</v>
      </c>
      <c r="F20" s="701">
        <v>0.76907216494845365</v>
      </c>
      <c r="G20" s="702">
        <v>0.79300000000000004</v>
      </c>
      <c r="H20" s="700">
        <v>0.93100000000000005</v>
      </c>
      <c r="I20" s="701">
        <v>0.74879227053140096</v>
      </c>
      <c r="J20" s="702">
        <v>0.76200000000000001</v>
      </c>
      <c r="K20" s="700">
        <v>0.67500000000000004</v>
      </c>
      <c r="L20" s="701">
        <v>0.89</v>
      </c>
      <c r="M20" s="702">
        <v>0.93899999999999995</v>
      </c>
      <c r="N20" s="700">
        <v>0.92700000000000005</v>
      </c>
      <c r="O20" s="701">
        <v>0.83630235917188256</v>
      </c>
      <c r="P20" s="702">
        <v>0.84699999999999998</v>
      </c>
      <c r="Q20" s="700">
        <v>0.90300000000000002</v>
      </c>
      <c r="W20" s="72"/>
      <c r="X20" s="72"/>
      <c r="Y20" s="72"/>
      <c r="Z20" s="72"/>
      <c r="AA20" s="72"/>
    </row>
    <row r="21" spans="2:27" ht="15" customHeight="1">
      <c r="B21" s="500" t="s">
        <v>386</v>
      </c>
      <c r="C21" s="476">
        <v>0.86435643564356435</v>
      </c>
      <c r="D21" s="305">
        <v>0.85299999999999998</v>
      </c>
      <c r="E21" s="700">
        <v>0.91600000000000004</v>
      </c>
      <c r="F21" s="703">
        <v>0.76907216494845365</v>
      </c>
      <c r="G21" s="704">
        <v>0.79300000000000004</v>
      </c>
      <c r="H21" s="700">
        <v>0.93100000000000005</v>
      </c>
      <c r="I21" s="703">
        <v>0.74879227053140096</v>
      </c>
      <c r="J21" s="704">
        <v>0.76200000000000001</v>
      </c>
      <c r="K21" s="700">
        <v>0.67500000000000004</v>
      </c>
      <c r="L21" s="703">
        <v>0.89</v>
      </c>
      <c r="M21" s="704">
        <v>0.93899999999999995</v>
      </c>
      <c r="N21" s="700">
        <v>0.92700000000000005</v>
      </c>
      <c r="O21" s="703">
        <v>0.83630235917188256</v>
      </c>
      <c r="P21" s="704">
        <v>0.84699999999999998</v>
      </c>
      <c r="Q21" s="700">
        <v>0.90300000000000002</v>
      </c>
      <c r="W21" s="72"/>
      <c r="X21" s="72"/>
      <c r="Y21" s="72"/>
      <c r="Z21" s="72"/>
      <c r="AA21" s="72"/>
    </row>
    <row r="22" spans="2:27" ht="15" customHeight="1">
      <c r="B22" s="105"/>
      <c r="C22" s="177"/>
      <c r="D22" s="177"/>
      <c r="E22" s="177"/>
      <c r="F22" s="177"/>
      <c r="G22" s="177"/>
      <c r="H22" s="177"/>
      <c r="I22" s="177"/>
      <c r="J22" s="177"/>
      <c r="K22" s="177"/>
      <c r="L22" s="177"/>
      <c r="M22" s="177"/>
      <c r="N22" s="177"/>
      <c r="O22" s="177"/>
      <c r="P22" s="177"/>
      <c r="Q22" s="177"/>
    </row>
    <row r="23" spans="2:27" ht="15" customHeight="1">
      <c r="B23" s="163" t="s">
        <v>150</v>
      </c>
      <c r="C23" s="918" t="s">
        <v>189</v>
      </c>
      <c r="D23" s="918"/>
      <c r="E23" s="918"/>
      <c r="F23" s="918"/>
      <c r="G23" s="918"/>
      <c r="H23" s="918"/>
      <c r="I23" s="918"/>
      <c r="J23" s="918"/>
      <c r="K23" s="918"/>
      <c r="L23" s="918"/>
      <c r="M23" s="918"/>
      <c r="N23" s="918"/>
      <c r="O23" s="918"/>
      <c r="P23" s="918"/>
      <c r="Q23" s="918"/>
    </row>
    <row r="24" spans="2:27" ht="15" customHeight="1">
      <c r="B24" s="163" t="s">
        <v>152</v>
      </c>
      <c r="C24" s="918" t="s">
        <v>30</v>
      </c>
      <c r="D24" s="918"/>
      <c r="E24" s="918"/>
      <c r="F24" s="918"/>
      <c r="G24" s="918"/>
      <c r="H24" s="918"/>
      <c r="I24" s="918"/>
      <c r="J24" s="918"/>
      <c r="K24" s="918"/>
      <c r="L24" s="918"/>
      <c r="M24" s="918"/>
      <c r="N24" s="918"/>
      <c r="O24" s="918"/>
      <c r="P24" s="918"/>
      <c r="Q24" s="918"/>
    </row>
    <row r="25" spans="2:27" ht="20.100000000000001" customHeight="1">
      <c r="B25" s="659" t="s">
        <v>166</v>
      </c>
      <c r="C25" s="948" t="s">
        <v>387</v>
      </c>
      <c r="D25" s="948"/>
      <c r="E25" s="948"/>
      <c r="F25" s="948"/>
      <c r="G25" s="948"/>
      <c r="H25" s="948"/>
      <c r="I25" s="948"/>
      <c r="J25" s="948"/>
      <c r="K25" s="948"/>
      <c r="L25" s="948"/>
      <c r="M25" s="948"/>
      <c r="N25" s="948"/>
      <c r="O25" s="948"/>
      <c r="P25" s="948"/>
      <c r="Q25" s="948"/>
    </row>
    <row r="26" spans="2:27">
      <c r="B26" s="105"/>
      <c r="C26" s="105"/>
      <c r="D26" s="105"/>
      <c r="E26" s="105"/>
      <c r="F26" s="105"/>
      <c r="G26" s="105"/>
      <c r="H26" s="105"/>
      <c r="I26" s="105"/>
      <c r="J26" s="105"/>
      <c r="K26" s="105"/>
      <c r="L26" s="105"/>
      <c r="M26" s="105"/>
      <c r="N26" s="105"/>
      <c r="O26" s="105"/>
      <c r="P26" s="105"/>
      <c r="Q26" s="105"/>
    </row>
    <row r="27" spans="2:27">
      <c r="B27" s="105"/>
      <c r="C27" s="105"/>
      <c r="D27" s="105"/>
      <c r="E27" s="105"/>
      <c r="F27" s="105"/>
      <c r="G27" s="105"/>
      <c r="H27" s="105"/>
      <c r="I27" s="105"/>
      <c r="J27" s="105"/>
      <c r="K27" s="105"/>
      <c r="L27" s="105"/>
      <c r="M27" s="105"/>
      <c r="N27" s="105"/>
      <c r="O27" s="105"/>
      <c r="P27" s="105"/>
      <c r="Q27" s="105"/>
    </row>
    <row r="28" spans="2:27">
      <c r="B28" s="105"/>
      <c r="C28" s="105"/>
      <c r="D28" s="105"/>
      <c r="E28" s="105"/>
      <c r="F28" s="105"/>
      <c r="G28" s="105"/>
      <c r="H28" s="105"/>
      <c r="I28" s="105"/>
      <c r="J28" s="105"/>
      <c r="K28" s="105"/>
      <c r="L28" s="105"/>
      <c r="M28" s="105"/>
      <c r="N28" s="105"/>
      <c r="O28" s="105"/>
      <c r="P28" s="105"/>
      <c r="Q28" s="105"/>
    </row>
    <row r="29" spans="2:27">
      <c r="B29" s="105"/>
      <c r="C29" s="105"/>
      <c r="D29" s="105"/>
      <c r="E29" s="105"/>
      <c r="F29" s="105"/>
      <c r="G29" s="105"/>
      <c r="H29" s="105"/>
      <c r="I29" s="105"/>
      <c r="J29" s="105"/>
      <c r="K29" s="105"/>
      <c r="L29" s="105"/>
      <c r="M29" s="105"/>
      <c r="N29" s="105"/>
      <c r="O29" s="105"/>
      <c r="P29" s="105"/>
      <c r="Q29" s="105"/>
    </row>
    <row r="30" spans="2:27">
      <c r="B30" s="105"/>
      <c r="C30" s="105"/>
      <c r="D30" s="105"/>
      <c r="E30" s="105"/>
      <c r="F30" s="105"/>
      <c r="G30" s="105"/>
      <c r="H30" s="105"/>
      <c r="I30" s="105"/>
      <c r="J30" s="105"/>
      <c r="K30" s="105"/>
      <c r="L30" s="105"/>
      <c r="M30" s="105"/>
      <c r="N30" s="105"/>
      <c r="O30" s="105"/>
      <c r="P30" s="105"/>
      <c r="Q30" s="105"/>
    </row>
  </sheetData>
  <mergeCells count="21">
    <mergeCell ref="C25:Q25"/>
    <mergeCell ref="L17:N17"/>
    <mergeCell ref="O17:Q17"/>
    <mergeCell ref="B16:Q16"/>
    <mergeCell ref="C23:Q23"/>
    <mergeCell ref="C24:Q24"/>
    <mergeCell ref="B17:B18"/>
    <mergeCell ref="C17:E17"/>
    <mergeCell ref="F17:H17"/>
    <mergeCell ref="I17:K17"/>
    <mergeCell ref="B19:Q19"/>
    <mergeCell ref="B6:B7"/>
    <mergeCell ref="B5:Q5"/>
    <mergeCell ref="C12:Q12"/>
    <mergeCell ref="C13:Q13"/>
    <mergeCell ref="C14:Q14"/>
    <mergeCell ref="C6:E6"/>
    <mergeCell ref="F6:H6"/>
    <mergeCell ref="I6:K6"/>
    <mergeCell ref="L6:N6"/>
    <mergeCell ref="O6:Q6"/>
  </mergeCells>
  <hyperlinks>
    <hyperlink ref="C25:V25" r:id="rId1" location="human" display="1See our Exclusion List. Code of Conduct p. 34." xr:uid="{3E70C56E-E6BD-49BF-8E89-D9CE25BBF95D}"/>
    <hyperlink ref="A1" location="'0_Content'!B6" display="Back to content" xr:uid="{D666FDE4-D552-427B-BA49-CFD7E7CD34D7}"/>
    <hyperlink ref="A2" location="'0.1_Index'!B3" display="Index" xr:uid="{DE11AEBF-F84C-4B76-86F3-B4F4D896229D}"/>
    <hyperlink ref="C25:Q25" r:id="rId2" location="human" display="See our Exclusion List (Code of Conduct p. 30)" xr:uid="{4B388E8F-A310-47E2-B7D7-8BD2A467B92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AE90-9E54-428E-B1E6-C1DD6170BEE8}">
  <sheetPr>
    <tabColor rgb="FF004F95"/>
    <pageSetUpPr fitToPage="1"/>
  </sheetPr>
  <dimension ref="A1:AB109"/>
  <sheetViews>
    <sheetView showGridLines="0" zoomScale="70" zoomScaleNormal="70" workbookViewId="0">
      <pane ySplit="2" topLeftCell="A3" activePane="bottomLeft" state="frozen"/>
      <selection pane="bottomLeft" activeCell="B51" sqref="B51:B52"/>
    </sheetView>
  </sheetViews>
  <sheetFormatPr defaultColWidth="8.5703125" defaultRowHeight="14.25"/>
  <cols>
    <col min="1" max="1" width="19.5703125" style="105" customWidth="1"/>
    <col min="2" max="2" width="75.5703125" style="72" customWidth="1"/>
    <col min="3" max="17" width="15.5703125" style="72" customWidth="1"/>
    <col min="18" max="18" width="17.140625" style="105" customWidth="1"/>
    <col min="19" max="19" width="11.42578125" style="105" bestFit="1" customWidth="1"/>
    <col min="20" max="27" width="8.5703125" style="105"/>
    <col min="28" max="28" width="9.5703125" style="105" bestFit="1" customWidth="1"/>
    <col min="29" max="16384" width="8.5703125" style="105"/>
  </cols>
  <sheetData>
    <row r="1" spans="1:28" ht="15">
      <c r="A1" s="33" t="s">
        <v>28</v>
      </c>
    </row>
    <row r="2" spans="1:28" ht="15">
      <c r="A2" s="33" t="s">
        <v>131</v>
      </c>
    </row>
    <row r="3" spans="1:28" s="96" customFormat="1" ht="20.100000000000001" customHeight="1">
      <c r="B3" s="98" t="s">
        <v>66</v>
      </c>
      <c r="C3" s="108"/>
      <c r="D3" s="108"/>
      <c r="E3" s="108"/>
      <c r="F3" s="108"/>
      <c r="G3" s="108"/>
      <c r="H3" s="108"/>
      <c r="I3" s="108"/>
      <c r="J3" s="108"/>
      <c r="K3" s="108"/>
      <c r="L3" s="108"/>
      <c r="M3" s="108"/>
      <c r="N3" s="108"/>
      <c r="O3" s="108"/>
      <c r="P3" s="108"/>
      <c r="Q3" s="108"/>
    </row>
    <row r="4" spans="1:28">
      <c r="B4" s="11"/>
      <c r="C4" s="11"/>
      <c r="D4" s="17"/>
      <c r="E4" s="17"/>
      <c r="F4" s="17"/>
      <c r="G4" s="17"/>
      <c r="H4" s="17"/>
      <c r="I4" s="17"/>
      <c r="J4" s="17"/>
      <c r="K4" s="17"/>
      <c r="L4" s="17"/>
      <c r="M4" s="17"/>
      <c r="N4" s="17"/>
      <c r="O4" s="17"/>
      <c r="P4" s="17"/>
      <c r="Q4" s="17"/>
    </row>
    <row r="5" spans="1:28" s="96" customFormat="1" ht="20.100000000000001" customHeight="1">
      <c r="B5" s="915" t="s">
        <v>67</v>
      </c>
      <c r="C5" s="916"/>
      <c r="D5" s="916"/>
      <c r="E5" s="916"/>
      <c r="F5" s="916"/>
      <c r="G5" s="916"/>
      <c r="H5" s="916"/>
      <c r="I5" s="916"/>
      <c r="J5" s="916"/>
      <c r="K5" s="916"/>
      <c r="L5" s="916"/>
      <c r="M5" s="916"/>
      <c r="N5" s="916"/>
      <c r="O5" s="916"/>
      <c r="P5" s="916"/>
      <c r="Q5" s="916"/>
    </row>
    <row r="6" spans="1:28" ht="15" customHeight="1">
      <c r="B6" s="889" t="s">
        <v>388</v>
      </c>
      <c r="C6" s="890" t="s">
        <v>135</v>
      </c>
      <c r="D6" s="891"/>
      <c r="E6" s="891"/>
      <c r="F6" s="890" t="s">
        <v>136</v>
      </c>
      <c r="G6" s="891"/>
      <c r="H6" s="891"/>
      <c r="I6" s="890" t="s">
        <v>137</v>
      </c>
      <c r="J6" s="891"/>
      <c r="K6" s="891"/>
      <c r="L6" s="890" t="s">
        <v>138</v>
      </c>
      <c r="M6" s="891"/>
      <c r="N6" s="891"/>
      <c r="O6" s="890" t="s">
        <v>139</v>
      </c>
      <c r="P6" s="891"/>
      <c r="Q6" s="891"/>
    </row>
    <row r="7" spans="1:28" ht="15" customHeight="1">
      <c r="B7" s="917"/>
      <c r="C7" s="167" t="s">
        <v>140</v>
      </c>
      <c r="D7" s="167" t="s">
        <v>141</v>
      </c>
      <c r="E7" s="168" t="s">
        <v>142</v>
      </c>
      <c r="F7" s="167" t="s">
        <v>140</v>
      </c>
      <c r="G7" s="167" t="s">
        <v>141</v>
      </c>
      <c r="H7" s="168" t="s">
        <v>142</v>
      </c>
      <c r="I7" s="167" t="s">
        <v>140</v>
      </c>
      <c r="J7" s="167" t="s">
        <v>141</v>
      </c>
      <c r="K7" s="168" t="s">
        <v>142</v>
      </c>
      <c r="L7" s="167" t="s">
        <v>140</v>
      </c>
      <c r="M7" s="167" t="s">
        <v>141</v>
      </c>
      <c r="N7" s="168" t="s">
        <v>142</v>
      </c>
      <c r="O7" s="167" t="s">
        <v>140</v>
      </c>
      <c r="P7" s="167" t="s">
        <v>141</v>
      </c>
      <c r="Q7" s="168" t="s">
        <v>142</v>
      </c>
    </row>
    <row r="8" spans="1:28" ht="15" customHeight="1">
      <c r="B8" s="502" t="s">
        <v>389</v>
      </c>
      <c r="C8" s="373">
        <v>946.28982851210048</v>
      </c>
      <c r="D8" s="270">
        <v>964.35847664999994</v>
      </c>
      <c r="E8" s="381">
        <v>995.17616794000003</v>
      </c>
      <c r="F8" s="373">
        <v>211.82177537278005</v>
      </c>
      <c r="G8" s="270">
        <v>165.06849205</v>
      </c>
      <c r="H8" s="381">
        <v>148.22345896000002</v>
      </c>
      <c r="I8" s="373">
        <v>119.89191478015178</v>
      </c>
      <c r="J8" s="270">
        <v>147.37148293000001</v>
      </c>
      <c r="K8" s="381">
        <v>157.59472879</v>
      </c>
      <c r="L8" s="373">
        <v>-9.5918000000000114E-3</v>
      </c>
      <c r="M8" s="270">
        <v>2.5282279999999997E-2</v>
      </c>
      <c r="N8" s="381">
        <v>9.5960500000000001E-3</v>
      </c>
      <c r="O8" s="373">
        <v>1277.9939268650323</v>
      </c>
      <c r="P8" s="270">
        <v>1276.8237339099999</v>
      </c>
      <c r="Q8" s="381">
        <v>1301.00395174</v>
      </c>
      <c r="R8" s="131"/>
      <c r="S8" s="131"/>
      <c r="T8" s="131"/>
      <c r="AB8" s="132"/>
    </row>
    <row r="9" spans="1:28" ht="15" customHeight="1">
      <c r="B9" s="503" t="s">
        <v>390</v>
      </c>
      <c r="C9" s="373">
        <v>884.7716377366736</v>
      </c>
      <c r="D9" s="270">
        <v>953.92369138999993</v>
      </c>
      <c r="E9" s="381">
        <v>997.63561935000007</v>
      </c>
      <c r="F9" s="373">
        <v>349.29230688813914</v>
      </c>
      <c r="G9" s="270">
        <v>304.29191924000003</v>
      </c>
      <c r="H9" s="381">
        <v>285.87358685999999</v>
      </c>
      <c r="I9" s="373">
        <v>117.78558810701034</v>
      </c>
      <c r="J9" s="270">
        <v>149.60396743000001</v>
      </c>
      <c r="K9" s="381">
        <v>151.67705108000001</v>
      </c>
      <c r="L9" s="373">
        <v>1.66664156</v>
      </c>
      <c r="M9" s="270">
        <v>2.0992684800000001</v>
      </c>
      <c r="N9" s="381">
        <v>2.2946389500000004</v>
      </c>
      <c r="O9" s="373">
        <v>1353.5161742918233</v>
      </c>
      <c r="P9" s="270">
        <v>1409.91884654</v>
      </c>
      <c r="Q9" s="381">
        <v>1437.48089624</v>
      </c>
      <c r="R9" s="131"/>
      <c r="S9" s="131"/>
      <c r="T9" s="131"/>
      <c r="AB9" s="132"/>
    </row>
    <row r="10" spans="1:28" ht="15" customHeight="1">
      <c r="B10" s="503" t="s">
        <v>391</v>
      </c>
      <c r="C10" s="373">
        <v>1199.7890076092301</v>
      </c>
      <c r="D10" s="270">
        <v>1239.7538478499998</v>
      </c>
      <c r="E10" s="381">
        <v>1340.70119819</v>
      </c>
      <c r="F10" s="373">
        <v>442.91081401525298</v>
      </c>
      <c r="G10" s="270">
        <v>406.49555168000001</v>
      </c>
      <c r="H10" s="381">
        <v>377.34154223000002</v>
      </c>
      <c r="I10" s="373">
        <v>109.51802997527801</v>
      </c>
      <c r="J10" s="270">
        <v>122.68008378</v>
      </c>
      <c r="K10" s="381">
        <v>107.03120195999999</v>
      </c>
      <c r="L10" s="373">
        <v>9.0769976361241689</v>
      </c>
      <c r="M10" s="270">
        <v>9.8842781099999986</v>
      </c>
      <c r="N10" s="381">
        <v>9.0161484000000005</v>
      </c>
      <c r="O10" s="373">
        <v>1761.2848492358844</v>
      </c>
      <c r="P10" s="270">
        <v>1778.8137614199998</v>
      </c>
      <c r="Q10" s="381">
        <v>1834.0900907800001</v>
      </c>
      <c r="R10" s="131"/>
      <c r="S10" s="131"/>
      <c r="T10" s="131"/>
      <c r="AB10" s="132"/>
    </row>
    <row r="11" spans="1:28" ht="15" customHeight="1">
      <c r="B11" s="503" t="s">
        <v>392</v>
      </c>
      <c r="C11" s="373">
        <v>590.27836155006094</v>
      </c>
      <c r="D11" s="270">
        <v>667.7867378200001</v>
      </c>
      <c r="E11" s="381">
        <v>666.83764974999997</v>
      </c>
      <c r="F11" s="373">
        <v>179.65583130064709</v>
      </c>
      <c r="G11" s="270">
        <v>160.77029457</v>
      </c>
      <c r="H11" s="381">
        <v>155.90870405999999</v>
      </c>
      <c r="I11" s="373">
        <v>38.53253831008297</v>
      </c>
      <c r="J11" s="270">
        <v>49.650437959999998</v>
      </c>
      <c r="K11" s="381">
        <v>44.109430509999996</v>
      </c>
      <c r="L11" s="373">
        <v>12.140985181033138</v>
      </c>
      <c r="M11" s="270">
        <v>17.874362469999998</v>
      </c>
      <c r="N11" s="381">
        <v>9.9337411500000012</v>
      </c>
      <c r="O11" s="373">
        <v>820.60771634182413</v>
      </c>
      <c r="P11" s="270">
        <v>896.08183282000016</v>
      </c>
      <c r="Q11" s="381">
        <v>876.78952546999994</v>
      </c>
      <c r="R11" s="131"/>
      <c r="S11" s="131"/>
      <c r="T11" s="131"/>
      <c r="AB11" s="132"/>
    </row>
    <row r="12" spans="1:28" ht="15" customHeight="1">
      <c r="B12" s="503" t="s">
        <v>393</v>
      </c>
      <c r="C12" s="373">
        <v>513.61516413746926</v>
      </c>
      <c r="D12" s="270">
        <v>569.92679358000009</v>
      </c>
      <c r="E12" s="381">
        <v>625.9743600700001</v>
      </c>
      <c r="F12" s="373">
        <v>131.96104042724724</v>
      </c>
      <c r="G12" s="270">
        <v>123.2538316</v>
      </c>
      <c r="H12" s="381">
        <v>107.87972984999999</v>
      </c>
      <c r="I12" s="373">
        <v>37.590840075931474</v>
      </c>
      <c r="J12" s="270">
        <v>28.832720269999999</v>
      </c>
      <c r="K12" s="381">
        <v>21.19465872</v>
      </c>
      <c r="L12" s="373">
        <v>27.839675574825517</v>
      </c>
      <c r="M12" s="270">
        <v>24.074525420000001</v>
      </c>
      <c r="N12" s="381">
        <v>22.062006280000002</v>
      </c>
      <c r="O12" s="373">
        <v>711.00672021547348</v>
      </c>
      <c r="P12" s="270">
        <v>746.08787087000007</v>
      </c>
      <c r="Q12" s="381">
        <v>777.11075492000009</v>
      </c>
      <c r="R12" s="131"/>
      <c r="S12" s="131"/>
      <c r="T12" s="131"/>
      <c r="AB12" s="132"/>
    </row>
    <row r="13" spans="1:28" ht="15" customHeight="1">
      <c r="B13" s="431" t="s">
        <v>139</v>
      </c>
      <c r="C13" s="501">
        <v>4134.7439995455343</v>
      </c>
      <c r="D13" s="309">
        <v>4395.7495472899991</v>
      </c>
      <c r="E13" s="504">
        <v>4626.3249953000004</v>
      </c>
      <c r="F13" s="501">
        <v>1315.6417680040665</v>
      </c>
      <c r="G13" s="309">
        <v>1159.8800891400001</v>
      </c>
      <c r="H13" s="504">
        <v>1075.22702196</v>
      </c>
      <c r="I13" s="501">
        <v>423.31891124845453</v>
      </c>
      <c r="J13" s="309">
        <v>498.13869237</v>
      </c>
      <c r="K13" s="504">
        <v>481.60707106000001</v>
      </c>
      <c r="L13" s="501">
        <v>50.714708151982819</v>
      </c>
      <c r="M13" s="309">
        <v>53.957716759999997</v>
      </c>
      <c r="N13" s="504">
        <v>43.316130830000006</v>
      </c>
      <c r="O13" s="501">
        <v>5924.4093869500375</v>
      </c>
      <c r="P13" s="309">
        <v>6107.7260455599999</v>
      </c>
      <c r="Q13" s="504">
        <v>6226.4752191500011</v>
      </c>
      <c r="R13" s="131"/>
      <c r="S13" s="131"/>
      <c r="T13" s="131"/>
      <c r="AB13" s="132"/>
    </row>
    <row r="14" spans="1:28" ht="15" customHeight="1">
      <c r="B14" s="181"/>
      <c r="C14" s="182"/>
      <c r="D14" s="182"/>
      <c r="E14" s="182"/>
      <c r="F14" s="182"/>
      <c r="G14" s="182"/>
      <c r="H14" s="182"/>
      <c r="I14" s="182"/>
      <c r="J14" s="182"/>
      <c r="K14" s="182"/>
      <c r="L14" s="182"/>
      <c r="M14" s="182"/>
      <c r="N14" s="182"/>
      <c r="O14" s="182"/>
      <c r="P14" s="182"/>
      <c r="Q14" s="182"/>
    </row>
    <row r="15" spans="1:28" ht="15" customHeight="1">
      <c r="B15" s="156" t="s">
        <v>150</v>
      </c>
      <c r="C15" s="954" t="s">
        <v>394</v>
      </c>
      <c r="D15" s="954"/>
      <c r="E15" s="954"/>
      <c r="F15" s="954"/>
      <c r="G15" s="954"/>
      <c r="H15" s="954"/>
      <c r="I15" s="954"/>
      <c r="J15" s="954"/>
      <c r="K15" s="954"/>
      <c r="L15" s="954"/>
      <c r="M15" s="954"/>
      <c r="N15" s="954"/>
      <c r="O15" s="954"/>
      <c r="P15" s="954"/>
      <c r="Q15" s="954"/>
    </row>
    <row r="16" spans="1:28" ht="15" customHeight="1">
      <c r="B16" s="156" t="s">
        <v>152</v>
      </c>
      <c r="C16" s="954" t="s">
        <v>395</v>
      </c>
      <c r="D16" s="954"/>
      <c r="E16" s="954"/>
      <c r="F16" s="954"/>
      <c r="G16" s="954"/>
      <c r="H16" s="954"/>
      <c r="I16" s="954"/>
      <c r="J16" s="954"/>
      <c r="K16" s="954"/>
      <c r="L16" s="954"/>
      <c r="M16" s="954"/>
      <c r="N16" s="954"/>
      <c r="O16" s="954"/>
      <c r="P16" s="954"/>
      <c r="Q16" s="954"/>
    </row>
    <row r="17" spans="1:20" ht="15" customHeight="1">
      <c r="B17" s="156" t="s">
        <v>166</v>
      </c>
      <c r="C17" s="906" t="s">
        <v>396</v>
      </c>
      <c r="D17" s="918"/>
      <c r="E17" s="918"/>
      <c r="F17" s="918"/>
      <c r="G17" s="918"/>
      <c r="H17" s="918"/>
      <c r="I17" s="918"/>
      <c r="J17" s="918"/>
      <c r="K17" s="918"/>
      <c r="L17" s="918"/>
      <c r="M17" s="918"/>
      <c r="N17" s="918"/>
      <c r="O17" s="918"/>
      <c r="P17" s="918"/>
      <c r="Q17" s="918"/>
    </row>
    <row r="18" spans="1:20" ht="15" customHeight="1">
      <c r="B18" s="183"/>
      <c r="C18" s="184"/>
      <c r="D18" s="185"/>
      <c r="E18" s="185"/>
      <c r="F18" s="185"/>
      <c r="G18" s="185"/>
      <c r="H18" s="185"/>
      <c r="I18" s="185"/>
      <c r="J18" s="185"/>
      <c r="K18" s="185"/>
      <c r="L18" s="185"/>
      <c r="M18" s="185"/>
      <c r="N18" s="185"/>
      <c r="O18" s="185"/>
      <c r="P18" s="185"/>
      <c r="Q18" s="185"/>
    </row>
    <row r="19" spans="1:20" ht="15" customHeight="1">
      <c r="B19" s="47"/>
      <c r="C19" s="16"/>
      <c r="D19" s="81"/>
      <c r="E19" s="81"/>
      <c r="F19" s="81"/>
      <c r="G19" s="81"/>
      <c r="H19" s="81"/>
      <c r="I19" s="81"/>
      <c r="J19" s="81"/>
      <c r="K19" s="81"/>
      <c r="L19" s="81"/>
      <c r="M19" s="81"/>
      <c r="N19" s="81"/>
      <c r="O19" s="81"/>
      <c r="P19" s="81"/>
      <c r="Q19" s="81"/>
    </row>
    <row r="20" spans="1:20" s="96" customFormat="1" ht="20.100000000000001" customHeight="1">
      <c r="A20" s="105"/>
      <c r="B20" s="915" t="s">
        <v>68</v>
      </c>
      <c r="C20" s="916"/>
      <c r="D20" s="916"/>
      <c r="E20" s="916"/>
      <c r="F20" s="916"/>
      <c r="G20" s="916"/>
      <c r="H20" s="916"/>
      <c r="I20" s="916"/>
      <c r="J20" s="916"/>
      <c r="K20" s="916"/>
      <c r="L20" s="916"/>
      <c r="M20" s="916"/>
      <c r="N20" s="916"/>
      <c r="O20" s="916"/>
      <c r="P20" s="916"/>
      <c r="Q20" s="916"/>
    </row>
    <row r="21" spans="1:20" ht="15" customHeight="1">
      <c r="B21" s="889" t="s">
        <v>134</v>
      </c>
      <c r="C21" s="890" t="s">
        <v>135</v>
      </c>
      <c r="D21" s="891"/>
      <c r="E21" s="891"/>
      <c r="F21" s="890" t="s">
        <v>136</v>
      </c>
      <c r="G21" s="891"/>
      <c r="H21" s="891"/>
      <c r="I21" s="890" t="s">
        <v>137</v>
      </c>
      <c r="J21" s="891"/>
      <c r="K21" s="891"/>
      <c r="L21" s="890" t="s">
        <v>138</v>
      </c>
      <c r="M21" s="891"/>
      <c r="N21" s="891"/>
      <c r="O21" s="890" t="s">
        <v>139</v>
      </c>
      <c r="P21" s="891"/>
      <c r="Q21" s="891"/>
    </row>
    <row r="22" spans="1:20" ht="15" customHeight="1">
      <c r="B22" s="917"/>
      <c r="C22" s="167" t="s">
        <v>140</v>
      </c>
      <c r="D22" s="167" t="s">
        <v>141</v>
      </c>
      <c r="E22" s="168" t="s">
        <v>142</v>
      </c>
      <c r="F22" s="167" t="s">
        <v>140</v>
      </c>
      <c r="G22" s="167" t="s">
        <v>141</v>
      </c>
      <c r="H22" s="168" t="s">
        <v>142</v>
      </c>
      <c r="I22" s="167" t="s">
        <v>140</v>
      </c>
      <c r="J22" s="167" t="s">
        <v>141</v>
      </c>
      <c r="K22" s="168" t="s">
        <v>142</v>
      </c>
      <c r="L22" s="167" t="s">
        <v>140</v>
      </c>
      <c r="M22" s="167" t="s">
        <v>141</v>
      </c>
      <c r="N22" s="168" t="s">
        <v>142</v>
      </c>
      <c r="O22" s="167" t="s">
        <v>140</v>
      </c>
      <c r="P22" s="167" t="s">
        <v>141</v>
      </c>
      <c r="Q22" s="168" t="s">
        <v>142</v>
      </c>
      <c r="R22" s="952"/>
      <c r="S22" s="953"/>
      <c r="T22" s="953"/>
    </row>
    <row r="23" spans="1:20" ht="15" customHeight="1">
      <c r="B23" s="502" t="s">
        <v>397</v>
      </c>
      <c r="C23" s="373">
        <v>383.31622335733198</v>
      </c>
      <c r="D23" s="270">
        <v>452.38265067240269</v>
      </c>
      <c r="E23" s="381">
        <v>513.33324234123415</v>
      </c>
      <c r="F23" s="373">
        <v>60.892333683597826</v>
      </c>
      <c r="G23" s="270">
        <v>62.048794481601583</v>
      </c>
      <c r="H23" s="381">
        <v>65.445466768937365</v>
      </c>
      <c r="I23" s="373">
        <v>25.076352180822884</v>
      </c>
      <c r="J23" s="270">
        <v>33.268685439714986</v>
      </c>
      <c r="K23" s="381">
        <v>33.127671547511312</v>
      </c>
      <c r="L23" s="373">
        <v>1.2885049999999999E-2</v>
      </c>
      <c r="M23" s="270">
        <v>9.0923799999999989E-3</v>
      </c>
      <c r="N23" s="381">
        <v>5.1491699999999998E-3</v>
      </c>
      <c r="O23" s="373">
        <v>469.29779427175271</v>
      </c>
      <c r="P23" s="270">
        <v>547.70922297371919</v>
      </c>
      <c r="Q23" s="381">
        <v>611.9115298276829</v>
      </c>
      <c r="R23" s="131"/>
      <c r="S23" s="131"/>
      <c r="T23" s="131"/>
    </row>
    <row r="24" spans="1:20" ht="15" customHeight="1">
      <c r="B24" s="503" t="s">
        <v>398</v>
      </c>
      <c r="C24" s="373">
        <v>86.123550836323687</v>
      </c>
      <c r="D24" s="270">
        <v>90.759675539586453</v>
      </c>
      <c r="E24" s="381">
        <v>103.68433353904932</v>
      </c>
      <c r="F24" s="373">
        <v>1.6317264532492375</v>
      </c>
      <c r="G24" s="270">
        <v>1.5662606737334717</v>
      </c>
      <c r="H24" s="381">
        <v>3.2214495717502722</v>
      </c>
      <c r="I24" s="373">
        <v>9.770799576196362</v>
      </c>
      <c r="J24" s="270">
        <v>24.020750600037506</v>
      </c>
      <c r="K24" s="381">
        <v>42.979224208144799</v>
      </c>
      <c r="L24" s="373">
        <v>0</v>
      </c>
      <c r="M24" s="270">
        <v>0</v>
      </c>
      <c r="N24" s="381">
        <v>0.11206255</v>
      </c>
      <c r="O24" s="373">
        <v>97.526076865769298</v>
      </c>
      <c r="P24" s="270">
        <v>116.34668681335741</v>
      </c>
      <c r="Q24" s="381">
        <v>149.99706986894438</v>
      </c>
      <c r="R24" s="131"/>
      <c r="S24" s="131"/>
      <c r="T24" s="131"/>
    </row>
    <row r="25" spans="1:20" ht="15" customHeight="1">
      <c r="B25" s="503" t="s">
        <v>399</v>
      </c>
      <c r="C25" s="373">
        <v>1218.2390067392957</v>
      </c>
      <c r="D25" s="270">
        <v>1255.0561824400072</v>
      </c>
      <c r="E25" s="381">
        <v>1330.0909336422615</v>
      </c>
      <c r="F25" s="373">
        <v>341.71932120685199</v>
      </c>
      <c r="G25" s="270">
        <v>266.37249134207838</v>
      </c>
      <c r="H25" s="381">
        <v>292.94940681210744</v>
      </c>
      <c r="I25" s="373">
        <v>185.63310904114428</v>
      </c>
      <c r="J25" s="270">
        <v>207.93265563472718</v>
      </c>
      <c r="K25" s="381">
        <v>201.90601429864253</v>
      </c>
      <c r="L25" s="373">
        <v>2.5645049999999999E-2</v>
      </c>
      <c r="M25" s="270">
        <v>0.54000993999999991</v>
      </c>
      <c r="N25" s="381">
        <v>0.62446186000000004</v>
      </c>
      <c r="O25" s="373">
        <v>1745.6170820372922</v>
      </c>
      <c r="P25" s="270">
        <v>1729.9013393568127</v>
      </c>
      <c r="Q25" s="381">
        <v>1825.5708166130116</v>
      </c>
      <c r="R25" s="131"/>
      <c r="S25" s="131"/>
      <c r="T25" s="131"/>
    </row>
    <row r="26" spans="1:20" ht="15" customHeight="1">
      <c r="B26" s="503" t="s">
        <v>400</v>
      </c>
      <c r="C26" s="373">
        <v>2447.0052550613918</v>
      </c>
      <c r="D26" s="270">
        <v>2597.5488481754319</v>
      </c>
      <c r="E26" s="381">
        <v>2679.2164858507394</v>
      </c>
      <c r="F26" s="373">
        <v>911.40043130859374</v>
      </c>
      <c r="G26" s="270">
        <v>829.89254283012224</v>
      </c>
      <c r="H26" s="381">
        <v>713.61069965655224</v>
      </c>
      <c r="I26" s="373">
        <v>202.83596525693093</v>
      </c>
      <c r="J26" s="270">
        <v>232.91398384586537</v>
      </c>
      <c r="K26" s="381">
        <v>203.59393976470591</v>
      </c>
      <c r="L26" s="373">
        <v>50.67228137</v>
      </c>
      <c r="M26" s="270">
        <v>53.408614440000001</v>
      </c>
      <c r="N26" s="381">
        <v>42.574457250000002</v>
      </c>
      <c r="O26" s="373">
        <v>3611.9139329969162</v>
      </c>
      <c r="P26" s="270">
        <v>3713.7639892914194</v>
      </c>
      <c r="Q26" s="381">
        <v>3638.9955825219977</v>
      </c>
      <c r="R26" s="131"/>
      <c r="S26" s="131"/>
      <c r="T26" s="131"/>
    </row>
    <row r="27" spans="1:20" ht="15" customHeight="1">
      <c r="B27" s="503" t="s">
        <v>401</v>
      </c>
      <c r="C27" s="373">
        <v>5.5025518295106407E-2</v>
      </c>
      <c r="D27" s="270">
        <v>2.1905517090654776E-3</v>
      </c>
      <c r="E27" s="381">
        <v>0</v>
      </c>
      <c r="F27" s="373">
        <v>0</v>
      </c>
      <c r="G27" s="270">
        <v>0</v>
      </c>
      <c r="H27" s="381">
        <v>0</v>
      </c>
      <c r="I27" s="373">
        <v>0</v>
      </c>
      <c r="J27" s="270">
        <v>2.6167635477217328E-3</v>
      </c>
      <c r="K27" s="381">
        <v>2.212579185520362E-4</v>
      </c>
      <c r="L27" s="373">
        <v>0</v>
      </c>
      <c r="M27" s="270">
        <v>0</v>
      </c>
      <c r="N27" s="381">
        <v>0</v>
      </c>
      <c r="O27" s="373">
        <v>5.5025518295106407E-2</v>
      </c>
      <c r="P27" s="270">
        <v>4.8073152567872099E-3</v>
      </c>
      <c r="Q27" s="381">
        <v>2.212579185520362E-4</v>
      </c>
      <c r="R27" s="131"/>
      <c r="S27" s="131"/>
      <c r="T27" s="131"/>
    </row>
    <row r="28" spans="1:20" ht="15" customHeight="1">
      <c r="B28" s="431" t="s">
        <v>139</v>
      </c>
      <c r="C28" s="501">
        <v>4134.7390615126387</v>
      </c>
      <c r="D28" s="501">
        <v>4395.7495473791369</v>
      </c>
      <c r="E28" s="501">
        <v>4626.3249953732848</v>
      </c>
      <c r="F28" s="501">
        <v>1315.6438126522928</v>
      </c>
      <c r="G28" s="501">
        <v>1159.8800893275356</v>
      </c>
      <c r="H28" s="501">
        <v>1075.2270228093473</v>
      </c>
      <c r="I28" s="501">
        <v>423.31622605509449</v>
      </c>
      <c r="J28" s="501">
        <v>498.13869228389274</v>
      </c>
      <c r="K28" s="501">
        <v>481.60707107692309</v>
      </c>
      <c r="L28" s="501">
        <v>50.710811470000003</v>
      </c>
      <c r="M28" s="309">
        <v>53.957716760000004</v>
      </c>
      <c r="N28" s="504">
        <v>43.316130829999999</v>
      </c>
      <c r="O28" s="501">
        <v>5924.4099116900252</v>
      </c>
      <c r="P28" s="501">
        <v>6107.7260457505654</v>
      </c>
      <c r="Q28" s="501">
        <v>6226.4752200895546</v>
      </c>
      <c r="R28" s="131"/>
      <c r="S28" s="131"/>
      <c r="T28" s="131"/>
    </row>
    <row r="29" spans="1:20" ht="15" customHeight="1">
      <c r="B29" s="186"/>
      <c r="C29" s="310"/>
      <c r="D29" s="310"/>
      <c r="E29" s="310"/>
      <c r="F29" s="310"/>
      <c r="G29" s="310"/>
      <c r="H29" s="310"/>
      <c r="I29" s="310"/>
      <c r="J29" s="310"/>
      <c r="K29" s="310"/>
      <c r="L29" s="310"/>
      <c r="M29" s="310"/>
      <c r="N29" s="310"/>
      <c r="O29" s="310"/>
      <c r="P29" s="310"/>
      <c r="Q29" s="310"/>
    </row>
    <row r="30" spans="1:20" ht="15" customHeight="1">
      <c r="B30" s="156" t="s">
        <v>150</v>
      </c>
      <c r="C30" s="918" t="s">
        <v>189</v>
      </c>
      <c r="D30" s="918"/>
      <c r="E30" s="918"/>
      <c r="F30" s="918"/>
      <c r="G30" s="918"/>
      <c r="H30" s="918"/>
      <c r="I30" s="918"/>
      <c r="J30" s="918"/>
      <c r="K30" s="918"/>
      <c r="L30" s="918"/>
      <c r="M30" s="918"/>
      <c r="N30" s="918"/>
      <c r="O30" s="918"/>
      <c r="P30" s="918"/>
      <c r="Q30" s="918"/>
    </row>
    <row r="31" spans="1:20" ht="15" customHeight="1">
      <c r="B31" s="156" t="s">
        <v>152</v>
      </c>
      <c r="C31" s="954" t="s">
        <v>30</v>
      </c>
      <c r="D31" s="954"/>
      <c r="E31" s="954"/>
      <c r="F31" s="954"/>
      <c r="G31" s="954"/>
      <c r="H31" s="954"/>
      <c r="I31" s="954"/>
      <c r="J31" s="954"/>
      <c r="K31" s="954"/>
      <c r="L31" s="954"/>
      <c r="M31" s="954"/>
      <c r="N31" s="954"/>
      <c r="O31" s="954"/>
      <c r="P31" s="954"/>
      <c r="Q31" s="954"/>
    </row>
    <row r="32" spans="1:20" ht="30" customHeight="1">
      <c r="B32" s="156" t="s">
        <v>166</v>
      </c>
      <c r="C32" s="906" t="s">
        <v>402</v>
      </c>
      <c r="D32" s="918"/>
      <c r="E32" s="918"/>
      <c r="F32" s="918"/>
      <c r="G32" s="918"/>
      <c r="H32" s="918"/>
      <c r="I32" s="918"/>
      <c r="J32" s="918"/>
      <c r="K32" s="918"/>
      <c r="L32" s="918"/>
      <c r="M32" s="918"/>
      <c r="N32" s="918"/>
      <c r="O32" s="918"/>
      <c r="P32" s="918"/>
      <c r="Q32" s="918"/>
    </row>
    <row r="33" spans="1:20" ht="15" customHeight="1">
      <c r="B33" s="47"/>
      <c r="C33" s="16"/>
      <c r="D33" s="81"/>
      <c r="E33" s="81"/>
      <c r="F33" s="81"/>
      <c r="G33" s="81"/>
      <c r="H33" s="81"/>
      <c r="I33" s="81"/>
      <c r="J33" s="81"/>
      <c r="K33" s="81"/>
      <c r="L33" s="81"/>
      <c r="M33" s="81"/>
      <c r="N33" s="81"/>
      <c r="O33" s="81"/>
      <c r="P33" s="81"/>
      <c r="Q33" s="81"/>
    </row>
    <row r="34" spans="1:20" ht="15" customHeight="1">
      <c r="B34" s="47"/>
      <c r="C34" s="47"/>
      <c r="D34" s="105"/>
      <c r="E34" s="105"/>
      <c r="F34" s="105"/>
      <c r="G34" s="105"/>
      <c r="H34" s="105"/>
      <c r="I34" s="105"/>
      <c r="J34" s="105"/>
      <c r="K34" s="105"/>
      <c r="L34" s="105"/>
      <c r="M34" s="105"/>
      <c r="N34" s="105"/>
      <c r="O34" s="105"/>
      <c r="P34" s="105"/>
      <c r="Q34" s="105"/>
    </row>
    <row r="35" spans="1:20" s="96" customFormat="1" ht="20.100000000000001" customHeight="1">
      <c r="A35" s="105"/>
      <c r="B35" s="886" t="s">
        <v>69</v>
      </c>
      <c r="C35" s="887"/>
      <c r="D35" s="887"/>
      <c r="E35" s="887"/>
      <c r="F35" s="887"/>
      <c r="G35" s="887"/>
      <c r="H35" s="887"/>
      <c r="I35" s="887"/>
      <c r="J35" s="887"/>
      <c r="K35" s="887"/>
      <c r="L35" s="887"/>
      <c r="M35" s="887"/>
      <c r="N35" s="887"/>
      <c r="O35" s="887"/>
      <c r="P35" s="887"/>
      <c r="Q35" s="888"/>
    </row>
    <row r="36" spans="1:20" ht="15" customHeight="1">
      <c r="B36" s="889" t="s">
        <v>134</v>
      </c>
      <c r="C36" s="890" t="s">
        <v>135</v>
      </c>
      <c r="D36" s="891"/>
      <c r="E36" s="891"/>
      <c r="F36" s="891" t="s">
        <v>136</v>
      </c>
      <c r="G36" s="891"/>
      <c r="H36" s="891"/>
      <c r="I36" s="891" t="s">
        <v>137</v>
      </c>
      <c r="J36" s="891"/>
      <c r="K36" s="891"/>
      <c r="L36" s="891" t="s">
        <v>138</v>
      </c>
      <c r="M36" s="891"/>
      <c r="N36" s="892"/>
      <c r="O36" s="890" t="s">
        <v>139</v>
      </c>
      <c r="P36" s="891"/>
      <c r="Q36" s="891"/>
    </row>
    <row r="37" spans="1:20" ht="15" customHeight="1">
      <c r="B37" s="889"/>
      <c r="C37" s="167" t="s">
        <v>140</v>
      </c>
      <c r="D37" s="167" t="s">
        <v>141</v>
      </c>
      <c r="E37" s="168" t="s">
        <v>142</v>
      </c>
      <c r="F37" s="167" t="s">
        <v>140</v>
      </c>
      <c r="G37" s="167" t="s">
        <v>141</v>
      </c>
      <c r="H37" s="168" t="s">
        <v>142</v>
      </c>
      <c r="I37" s="167" t="s">
        <v>140</v>
      </c>
      <c r="J37" s="167" t="s">
        <v>141</v>
      </c>
      <c r="K37" s="168" t="s">
        <v>142</v>
      </c>
      <c r="L37" s="167" t="s">
        <v>140</v>
      </c>
      <c r="M37" s="167" t="s">
        <v>141</v>
      </c>
      <c r="N37" s="168" t="s">
        <v>142</v>
      </c>
      <c r="O37" s="167" t="s">
        <v>140</v>
      </c>
      <c r="P37" s="167" t="s">
        <v>141</v>
      </c>
      <c r="Q37" s="168" t="s">
        <v>142</v>
      </c>
      <c r="R37" s="952"/>
      <c r="S37" s="953"/>
      <c r="T37" s="953"/>
    </row>
    <row r="38" spans="1:20" ht="15" customHeight="1">
      <c r="B38" s="502" t="s">
        <v>403</v>
      </c>
      <c r="C38" s="269">
        <v>131352</v>
      </c>
      <c r="D38" s="269">
        <v>134876</v>
      </c>
      <c r="E38" s="507">
        <v>145504</v>
      </c>
      <c r="F38" s="505">
        <v>30780</v>
      </c>
      <c r="G38" s="269">
        <v>29968</v>
      </c>
      <c r="H38" s="507">
        <v>31017</v>
      </c>
      <c r="I38" s="505">
        <v>7380</v>
      </c>
      <c r="J38" s="269">
        <v>8133</v>
      </c>
      <c r="K38" s="507">
        <v>8014</v>
      </c>
      <c r="L38" s="505">
        <v>1794</v>
      </c>
      <c r="M38" s="269">
        <v>1931</v>
      </c>
      <c r="N38" s="507">
        <v>2949</v>
      </c>
      <c r="O38" s="505">
        <v>171306</v>
      </c>
      <c r="P38" s="269">
        <v>174908</v>
      </c>
      <c r="Q38" s="507">
        <v>187484</v>
      </c>
      <c r="R38" s="131"/>
      <c r="S38" s="131"/>
      <c r="T38" s="131"/>
    </row>
    <row r="39" spans="1:20" ht="15" customHeight="1">
      <c r="B39" s="503" t="s">
        <v>398</v>
      </c>
      <c r="C39" s="269">
        <v>21472</v>
      </c>
      <c r="D39" s="269">
        <v>19704</v>
      </c>
      <c r="E39" s="507">
        <v>23739</v>
      </c>
      <c r="F39" s="505">
        <v>1277</v>
      </c>
      <c r="G39" s="269">
        <v>1630</v>
      </c>
      <c r="H39" s="507">
        <v>1572</v>
      </c>
      <c r="I39" s="505">
        <v>389</v>
      </c>
      <c r="J39" s="269">
        <v>902</v>
      </c>
      <c r="K39" s="507">
        <v>1847</v>
      </c>
      <c r="L39" s="505">
        <v>121</v>
      </c>
      <c r="M39" s="269">
        <v>126</v>
      </c>
      <c r="N39" s="507">
        <v>147</v>
      </c>
      <c r="O39" s="505">
        <v>23259</v>
      </c>
      <c r="P39" s="269">
        <v>22362</v>
      </c>
      <c r="Q39" s="680">
        <v>27305</v>
      </c>
      <c r="R39" s="131"/>
      <c r="S39" s="131"/>
      <c r="T39" s="131"/>
    </row>
    <row r="40" spans="1:20" ht="15" customHeight="1">
      <c r="B40" s="503" t="s">
        <v>399</v>
      </c>
      <c r="C40" s="269">
        <v>20877</v>
      </c>
      <c r="D40" s="269">
        <v>21840</v>
      </c>
      <c r="E40" s="507">
        <v>23469</v>
      </c>
      <c r="F40" s="505">
        <v>6301</v>
      </c>
      <c r="G40" s="269">
        <v>6134</v>
      </c>
      <c r="H40" s="507">
        <v>6434</v>
      </c>
      <c r="I40" s="505">
        <v>4679</v>
      </c>
      <c r="J40" s="269">
        <v>4609</v>
      </c>
      <c r="K40" s="507">
        <v>4500</v>
      </c>
      <c r="L40" s="505">
        <v>97</v>
      </c>
      <c r="M40" s="269">
        <v>106</v>
      </c>
      <c r="N40" s="507">
        <v>113</v>
      </c>
      <c r="O40" s="505">
        <v>31954</v>
      </c>
      <c r="P40" s="269">
        <v>32689</v>
      </c>
      <c r="Q40" s="680">
        <v>34516</v>
      </c>
      <c r="R40" s="131"/>
      <c r="S40" s="131"/>
      <c r="T40" s="131"/>
    </row>
    <row r="41" spans="1:20" ht="15" customHeight="1">
      <c r="B41" s="503" t="s">
        <v>400</v>
      </c>
      <c r="C41" s="269">
        <v>6785</v>
      </c>
      <c r="D41" s="269">
        <v>7402</v>
      </c>
      <c r="E41" s="507">
        <v>7922</v>
      </c>
      <c r="F41" s="505">
        <v>2123</v>
      </c>
      <c r="G41" s="269">
        <v>2216</v>
      </c>
      <c r="H41" s="507">
        <v>2040</v>
      </c>
      <c r="I41" s="505">
        <v>499</v>
      </c>
      <c r="J41" s="269">
        <v>560</v>
      </c>
      <c r="K41" s="507">
        <v>543</v>
      </c>
      <c r="L41" s="505">
        <v>155</v>
      </c>
      <c r="M41" s="269">
        <v>161</v>
      </c>
      <c r="N41" s="507">
        <v>151</v>
      </c>
      <c r="O41" s="505">
        <v>9562</v>
      </c>
      <c r="P41" s="269">
        <v>10339</v>
      </c>
      <c r="Q41" s="680">
        <v>10656</v>
      </c>
      <c r="R41" s="131"/>
      <c r="S41" s="131"/>
      <c r="T41" s="131"/>
    </row>
    <row r="42" spans="1:20" ht="15" customHeight="1">
      <c r="B42" s="503" t="s">
        <v>401</v>
      </c>
      <c r="C42" s="269">
        <v>760</v>
      </c>
      <c r="D42" s="269">
        <v>756</v>
      </c>
      <c r="E42" s="507">
        <v>760</v>
      </c>
      <c r="F42" s="505">
        <v>202</v>
      </c>
      <c r="G42" s="269">
        <v>205</v>
      </c>
      <c r="H42" s="507">
        <v>227</v>
      </c>
      <c r="I42" s="505">
        <v>67</v>
      </c>
      <c r="J42" s="269">
        <v>93</v>
      </c>
      <c r="K42" s="507">
        <v>113</v>
      </c>
      <c r="L42" s="505">
        <v>75</v>
      </c>
      <c r="M42" s="269">
        <v>64</v>
      </c>
      <c r="N42" s="507">
        <v>37</v>
      </c>
      <c r="O42" s="505">
        <v>1104</v>
      </c>
      <c r="P42" s="269">
        <v>1118</v>
      </c>
      <c r="Q42" s="680">
        <v>1137</v>
      </c>
      <c r="R42" s="131"/>
      <c r="S42" s="131"/>
      <c r="T42" s="131"/>
    </row>
    <row r="43" spans="1:20" ht="15" customHeight="1">
      <c r="B43" s="431" t="s">
        <v>139</v>
      </c>
      <c r="C43" s="311">
        <v>181246</v>
      </c>
      <c r="D43" s="311">
        <v>184578</v>
      </c>
      <c r="E43" s="508">
        <v>201394</v>
      </c>
      <c r="F43" s="506">
        <v>40683</v>
      </c>
      <c r="G43" s="311">
        <v>40153</v>
      </c>
      <c r="H43" s="508">
        <v>41290</v>
      </c>
      <c r="I43" s="506">
        <v>13014</v>
      </c>
      <c r="J43" s="311">
        <v>14297</v>
      </c>
      <c r="K43" s="508">
        <v>15017</v>
      </c>
      <c r="L43" s="506">
        <v>2242</v>
      </c>
      <c r="M43" s="311">
        <v>2388</v>
      </c>
      <c r="N43" s="508">
        <v>3397</v>
      </c>
      <c r="O43" s="506">
        <v>237185</v>
      </c>
      <c r="P43" s="311">
        <v>241416</v>
      </c>
      <c r="Q43" s="508">
        <v>261098</v>
      </c>
      <c r="R43" s="131"/>
      <c r="S43" s="131"/>
      <c r="T43" s="131"/>
    </row>
    <row r="44" spans="1:20" ht="15" customHeight="1">
      <c r="B44" s="183"/>
      <c r="C44" s="183"/>
      <c r="D44" s="105"/>
      <c r="E44" s="105"/>
      <c r="F44" s="105"/>
      <c r="G44" s="105"/>
      <c r="H44" s="105"/>
      <c r="I44" s="105"/>
      <c r="J44" s="105"/>
      <c r="K44" s="105"/>
      <c r="L44" s="105"/>
      <c r="M44" s="105"/>
      <c r="N44" s="105"/>
      <c r="O44" s="105"/>
      <c r="P44" s="105"/>
      <c r="Q44" s="105"/>
    </row>
    <row r="45" spans="1:20" ht="15" customHeight="1">
      <c r="B45" s="163" t="s">
        <v>150</v>
      </c>
      <c r="C45" s="906" t="s">
        <v>404</v>
      </c>
      <c r="D45" s="906"/>
      <c r="E45" s="906"/>
      <c r="F45" s="906"/>
      <c r="G45" s="906"/>
      <c r="H45" s="906"/>
      <c r="I45" s="906"/>
      <c r="J45" s="906"/>
      <c r="K45" s="906"/>
      <c r="L45" s="906"/>
      <c r="M45" s="906"/>
      <c r="N45" s="906"/>
      <c r="O45" s="906"/>
      <c r="P45" s="906"/>
      <c r="Q45" s="906"/>
    </row>
    <row r="46" spans="1:20" ht="15" customHeight="1">
      <c r="B46" s="163" t="s">
        <v>152</v>
      </c>
      <c r="C46" s="906" t="s">
        <v>30</v>
      </c>
      <c r="D46" s="906"/>
      <c r="E46" s="906"/>
      <c r="F46" s="906"/>
      <c r="G46" s="906"/>
      <c r="H46" s="906"/>
      <c r="I46" s="906"/>
      <c r="J46" s="906"/>
      <c r="K46" s="906"/>
      <c r="L46" s="906"/>
      <c r="M46" s="906"/>
      <c r="N46" s="906"/>
      <c r="O46" s="906"/>
      <c r="P46" s="906"/>
      <c r="Q46" s="906"/>
    </row>
    <row r="47" spans="1:20" ht="30" customHeight="1">
      <c r="B47" s="163" t="s">
        <v>166</v>
      </c>
      <c r="C47" s="906" t="s">
        <v>405</v>
      </c>
      <c r="D47" s="906"/>
      <c r="E47" s="906"/>
      <c r="F47" s="906"/>
      <c r="G47" s="906"/>
      <c r="H47" s="906"/>
      <c r="I47" s="906"/>
      <c r="J47" s="906"/>
      <c r="K47" s="906"/>
      <c r="L47" s="906"/>
      <c r="M47" s="906"/>
      <c r="N47" s="906"/>
      <c r="O47" s="906"/>
      <c r="P47" s="906"/>
      <c r="Q47" s="906"/>
    </row>
    <row r="48" spans="1:20" ht="15" customHeight="1">
      <c r="B48" s="10"/>
      <c r="C48" s="14"/>
      <c r="D48" s="14"/>
      <c r="E48" s="14"/>
      <c r="F48" s="14"/>
      <c r="G48" s="14"/>
      <c r="H48" s="14"/>
      <c r="I48" s="14"/>
      <c r="J48" s="14"/>
      <c r="K48" s="14"/>
      <c r="L48" s="14"/>
      <c r="M48" s="14"/>
      <c r="N48" s="14"/>
      <c r="O48" s="14"/>
      <c r="P48" s="14"/>
      <c r="Q48" s="14"/>
    </row>
    <row r="49" spans="1:21" ht="15" customHeight="1">
      <c r="B49" s="47"/>
      <c r="C49" s="47"/>
      <c r="D49" s="105"/>
      <c r="E49" s="105"/>
      <c r="F49" s="105"/>
      <c r="G49" s="105"/>
      <c r="H49" s="105"/>
      <c r="I49" s="105"/>
      <c r="J49" s="105"/>
      <c r="K49" s="105"/>
      <c r="L49" s="105"/>
      <c r="M49" s="105"/>
      <c r="N49" s="105"/>
      <c r="O49" s="105"/>
      <c r="P49" s="105"/>
      <c r="Q49" s="105"/>
    </row>
    <row r="50" spans="1:21" s="96" customFormat="1" ht="20.100000000000001" customHeight="1">
      <c r="A50" s="105"/>
      <c r="B50" s="915" t="s">
        <v>70</v>
      </c>
      <c r="C50" s="916"/>
      <c r="D50" s="916"/>
      <c r="E50" s="916"/>
      <c r="F50" s="916"/>
      <c r="G50" s="916"/>
      <c r="H50" s="916"/>
      <c r="I50" s="916"/>
      <c r="J50" s="916"/>
      <c r="K50" s="916"/>
      <c r="L50" s="916"/>
      <c r="M50" s="916"/>
      <c r="N50" s="916"/>
      <c r="O50" s="916"/>
      <c r="P50" s="916"/>
      <c r="Q50" s="916"/>
    </row>
    <row r="51" spans="1:21" ht="15" customHeight="1">
      <c r="B51" s="889" t="s">
        <v>406</v>
      </c>
      <c r="C51" s="890" t="s">
        <v>135</v>
      </c>
      <c r="D51" s="891"/>
      <c r="E51" s="891"/>
      <c r="F51" s="890" t="s">
        <v>136</v>
      </c>
      <c r="G51" s="891"/>
      <c r="H51" s="891"/>
      <c r="I51" s="890" t="s">
        <v>137</v>
      </c>
      <c r="J51" s="891"/>
      <c r="K51" s="891"/>
      <c r="L51" s="890" t="s">
        <v>138</v>
      </c>
      <c r="M51" s="891"/>
      <c r="N51" s="891"/>
      <c r="O51" s="890" t="s">
        <v>139</v>
      </c>
      <c r="P51" s="891"/>
      <c r="Q51" s="891"/>
    </row>
    <row r="52" spans="1:21" ht="15" customHeight="1">
      <c r="B52" s="889"/>
      <c r="C52" s="167" t="s">
        <v>140</v>
      </c>
      <c r="D52" s="167" t="s">
        <v>141</v>
      </c>
      <c r="E52" s="168" t="s">
        <v>142</v>
      </c>
      <c r="F52" s="167" t="s">
        <v>140</v>
      </c>
      <c r="G52" s="167" t="s">
        <v>141</v>
      </c>
      <c r="H52" s="168" t="s">
        <v>142</v>
      </c>
      <c r="I52" s="167" t="s">
        <v>140</v>
      </c>
      <c r="J52" s="167" t="s">
        <v>141</v>
      </c>
      <c r="K52" s="168" t="s">
        <v>142</v>
      </c>
      <c r="L52" s="167" t="s">
        <v>140</v>
      </c>
      <c r="M52" s="167" t="s">
        <v>141</v>
      </c>
      <c r="N52" s="168" t="s">
        <v>142</v>
      </c>
      <c r="O52" s="167" t="s">
        <v>140</v>
      </c>
      <c r="P52" s="167" t="s">
        <v>141</v>
      </c>
      <c r="Q52" s="168" t="s">
        <v>142</v>
      </c>
      <c r="R52" s="952"/>
      <c r="S52" s="953"/>
      <c r="T52" s="953"/>
    </row>
    <row r="53" spans="1:21" ht="15" customHeight="1">
      <c r="B53" s="406" t="s">
        <v>407</v>
      </c>
      <c r="C53" s="501">
        <v>3727.0597496299997</v>
      </c>
      <c r="D53" s="309">
        <v>3924.9364727800003</v>
      </c>
      <c r="E53" s="504">
        <v>4090.9864831599998</v>
      </c>
      <c r="F53" s="501">
        <v>1269.9073075900001</v>
      </c>
      <c r="G53" s="309">
        <v>1111.2492283699999</v>
      </c>
      <c r="H53" s="504">
        <v>1021.7003923800003</v>
      </c>
      <c r="I53" s="501">
        <v>394.23570009000008</v>
      </c>
      <c r="J53" s="309">
        <v>462.05469003000002</v>
      </c>
      <c r="K53" s="504">
        <v>441.28301467</v>
      </c>
      <c r="L53" s="501">
        <v>50.697926420000002</v>
      </c>
      <c r="M53" s="309">
        <v>53.948624379999998</v>
      </c>
      <c r="N53" s="504">
        <v>43.310981660000003</v>
      </c>
      <c r="O53" s="501">
        <v>5441.9006837299994</v>
      </c>
      <c r="P53" s="309">
        <v>5552.1890155599995</v>
      </c>
      <c r="Q53" s="504">
        <v>5597.2808718700007</v>
      </c>
      <c r="R53" s="728"/>
      <c r="S53" s="131"/>
      <c r="T53" s="131"/>
      <c r="U53" s="131"/>
    </row>
    <row r="54" spans="1:21" ht="15" customHeight="1">
      <c r="B54" s="509" t="s">
        <v>408</v>
      </c>
      <c r="C54" s="373">
        <v>1021.39026954</v>
      </c>
      <c r="D54" s="270">
        <v>1015.44940464</v>
      </c>
      <c r="E54" s="381">
        <v>1053.15003028</v>
      </c>
      <c r="F54" s="373">
        <v>324.88088433999997</v>
      </c>
      <c r="G54" s="270">
        <v>297.87686207000002</v>
      </c>
      <c r="H54" s="381">
        <v>267.88924725999999</v>
      </c>
      <c r="I54" s="373">
        <v>155.24284077000002</v>
      </c>
      <c r="J54" s="270">
        <v>182.79924425999999</v>
      </c>
      <c r="K54" s="381">
        <v>173.99186938999998</v>
      </c>
      <c r="L54" s="373">
        <v>9.2332648099999997</v>
      </c>
      <c r="M54" s="270">
        <v>8.6242648299999995</v>
      </c>
      <c r="N54" s="381">
        <v>3.6920737000000003</v>
      </c>
      <c r="O54" s="373">
        <v>1510.7472594599999</v>
      </c>
      <c r="P54" s="270">
        <v>1504.7497758</v>
      </c>
      <c r="Q54" s="381">
        <v>1498.72322063</v>
      </c>
      <c r="R54" s="807"/>
      <c r="S54" s="131"/>
      <c r="T54" s="131"/>
    </row>
    <row r="55" spans="1:21" ht="15" customHeight="1">
      <c r="B55" s="509" t="s">
        <v>409</v>
      </c>
      <c r="C55" s="373">
        <v>666.22365060000004</v>
      </c>
      <c r="D55" s="270">
        <v>726.25552042999993</v>
      </c>
      <c r="E55" s="381">
        <v>706.01511891999996</v>
      </c>
      <c r="F55" s="373">
        <v>416.09570625999999</v>
      </c>
      <c r="G55" s="270">
        <v>337.20727498000002</v>
      </c>
      <c r="H55" s="381">
        <v>296.42000641000004</v>
      </c>
      <c r="I55" s="373">
        <v>34.632570600000001</v>
      </c>
      <c r="J55" s="270">
        <v>43.220024960000003</v>
      </c>
      <c r="K55" s="381">
        <v>42.848560259999999</v>
      </c>
      <c r="L55" s="373">
        <v>3.2635612099999998</v>
      </c>
      <c r="M55" s="270">
        <v>3.4181788700000002</v>
      </c>
      <c r="N55" s="381">
        <v>3.3887793300000002</v>
      </c>
      <c r="O55" s="373">
        <v>1120.21548867</v>
      </c>
      <c r="P55" s="270">
        <v>1110.10099924</v>
      </c>
      <c r="Q55" s="381">
        <v>1048.67246492</v>
      </c>
      <c r="R55" s="807"/>
      <c r="S55" s="131"/>
      <c r="T55" s="131"/>
    </row>
    <row r="56" spans="1:21" ht="15" customHeight="1">
      <c r="B56" s="509" t="s">
        <v>410</v>
      </c>
      <c r="C56" s="373">
        <v>896.42037027999993</v>
      </c>
      <c r="D56" s="270">
        <v>912.90970282000001</v>
      </c>
      <c r="E56" s="381">
        <v>908.22266430999991</v>
      </c>
      <c r="F56" s="373">
        <v>268.04478583000002</v>
      </c>
      <c r="G56" s="270">
        <v>233.67720272999998</v>
      </c>
      <c r="H56" s="381">
        <v>208.21360490000001</v>
      </c>
      <c r="I56" s="373">
        <v>87.386085569999992</v>
      </c>
      <c r="J56" s="270">
        <v>99.728821969999998</v>
      </c>
      <c r="K56" s="381">
        <v>91.76462721</v>
      </c>
      <c r="L56" s="373">
        <v>10.59319719</v>
      </c>
      <c r="M56" s="270">
        <v>15.2168864</v>
      </c>
      <c r="N56" s="381">
        <v>10.49607909</v>
      </c>
      <c r="O56" s="373">
        <v>1262.4444388699999</v>
      </c>
      <c r="P56" s="270">
        <v>1261.5326139199999</v>
      </c>
      <c r="Q56" s="381">
        <v>1218.6969755099999</v>
      </c>
      <c r="R56" s="807"/>
      <c r="S56" s="131"/>
      <c r="T56" s="131"/>
    </row>
    <row r="57" spans="1:21" ht="15" customHeight="1">
      <c r="B57" s="509" t="s">
        <v>411</v>
      </c>
      <c r="C57" s="373">
        <v>178.55475096999999</v>
      </c>
      <c r="D57" s="270">
        <v>186.86206519999999</v>
      </c>
      <c r="E57" s="381">
        <v>201.3382244</v>
      </c>
      <c r="F57" s="373">
        <v>46.215638060000003</v>
      </c>
      <c r="G57" s="270">
        <v>42.361199299999996</v>
      </c>
      <c r="H57" s="381">
        <v>44.392399829999995</v>
      </c>
      <c r="I57" s="373">
        <v>31.472856499999999</v>
      </c>
      <c r="J57" s="270">
        <v>32.746522040000002</v>
      </c>
      <c r="K57" s="381">
        <v>33.643892200000003</v>
      </c>
      <c r="L57" s="373">
        <v>0.43207058000000004</v>
      </c>
      <c r="M57" s="270">
        <v>0.26705825999999999</v>
      </c>
      <c r="N57" s="381">
        <v>1.6258048500000002</v>
      </c>
      <c r="O57" s="373">
        <v>256.67531610999998</v>
      </c>
      <c r="P57" s="270">
        <v>262.23684479999997</v>
      </c>
      <c r="Q57" s="381">
        <v>281.00032127999998</v>
      </c>
      <c r="R57" s="807"/>
      <c r="S57" s="131"/>
      <c r="T57" s="131"/>
    </row>
    <row r="58" spans="1:21" ht="15" customHeight="1">
      <c r="B58" s="509" t="s">
        <v>412</v>
      </c>
      <c r="C58" s="373">
        <v>204.52325008000003</v>
      </c>
      <c r="D58" s="270">
        <v>279.81959860000001</v>
      </c>
      <c r="E58" s="381">
        <v>333.47898541000001</v>
      </c>
      <c r="F58" s="373">
        <v>30.611011000000001</v>
      </c>
      <c r="G58" s="270">
        <v>23.59705284</v>
      </c>
      <c r="H58" s="381">
        <v>18.373673649999997</v>
      </c>
      <c r="I58" s="373">
        <v>3.9455748399999999</v>
      </c>
      <c r="J58" s="270">
        <v>3.7123131000000003</v>
      </c>
      <c r="K58" s="381">
        <v>3.77958982</v>
      </c>
      <c r="L58" s="373">
        <v>11.03455232</v>
      </c>
      <c r="M58" s="270">
        <v>11.944560279999999</v>
      </c>
      <c r="N58" s="381">
        <v>12.096985740000001</v>
      </c>
      <c r="O58" s="373">
        <v>250.11438824000001</v>
      </c>
      <c r="P58" s="270">
        <v>319.07352482000005</v>
      </c>
      <c r="Q58" s="381">
        <v>367.72923462</v>
      </c>
      <c r="R58" s="807"/>
      <c r="S58" s="131"/>
      <c r="T58" s="131"/>
    </row>
    <row r="59" spans="1:21" ht="15" customHeight="1">
      <c r="B59" s="509" t="s">
        <v>413</v>
      </c>
      <c r="C59" s="373">
        <v>347.44466105999999</v>
      </c>
      <c r="D59" s="270">
        <v>383.00514870999996</v>
      </c>
      <c r="E59" s="381">
        <v>429.89243629999999</v>
      </c>
      <c r="F59" s="373">
        <v>93.214805689999992</v>
      </c>
      <c r="G59" s="270">
        <v>91.636769420000007</v>
      </c>
      <c r="H59" s="381">
        <v>92.986366069999988</v>
      </c>
      <c r="I59" s="373">
        <v>12.043459050000001</v>
      </c>
      <c r="J59" s="270">
        <v>23.003941699999999</v>
      </c>
      <c r="K59" s="381">
        <v>19.61272164</v>
      </c>
      <c r="L59" s="373">
        <v>5.1310686199999997</v>
      </c>
      <c r="M59" s="270">
        <v>8.0571413399999994</v>
      </c>
      <c r="N59" s="381">
        <v>7.2114427699999997</v>
      </c>
      <c r="O59" s="373">
        <v>457.83399442000001</v>
      </c>
      <c r="P59" s="270">
        <v>505.70300116999994</v>
      </c>
      <c r="Q59" s="381">
        <v>549.70296678</v>
      </c>
      <c r="R59" s="807"/>
      <c r="S59" s="131"/>
      <c r="T59" s="131"/>
    </row>
    <row r="60" spans="1:21" ht="15" customHeight="1">
      <c r="B60" s="509" t="s">
        <v>414</v>
      </c>
      <c r="C60" s="373">
        <v>125.09030116</v>
      </c>
      <c r="D60" s="270">
        <v>128.76110439000001</v>
      </c>
      <c r="E60" s="381">
        <v>145.40058377</v>
      </c>
      <c r="F60" s="373">
        <v>34.207248579999998</v>
      </c>
      <c r="G60" s="270">
        <v>32.952147910000001</v>
      </c>
      <c r="H60" s="381">
        <v>29.824257149999998</v>
      </c>
      <c r="I60" s="373">
        <v>13.27161087</v>
      </c>
      <c r="J60" s="270">
        <v>16.740991000000001</v>
      </c>
      <c r="K60" s="381">
        <v>16.85569009</v>
      </c>
      <c r="L60" s="373">
        <v>0.15504591000000001</v>
      </c>
      <c r="M60" s="270">
        <v>7.1483889999999994E-2</v>
      </c>
      <c r="N60" s="381">
        <v>0</v>
      </c>
      <c r="O60" s="373">
        <v>172.72420652</v>
      </c>
      <c r="P60" s="270">
        <v>178.52572719000003</v>
      </c>
      <c r="Q60" s="381">
        <v>192.08053100999999</v>
      </c>
      <c r="R60" s="807"/>
      <c r="S60" s="131"/>
      <c r="T60" s="131"/>
    </row>
    <row r="61" spans="1:21" ht="15" customHeight="1">
      <c r="B61" s="509" t="s">
        <v>415</v>
      </c>
      <c r="C61" s="373">
        <v>287.41249593999999</v>
      </c>
      <c r="D61" s="270">
        <v>291.87392799000003</v>
      </c>
      <c r="E61" s="381">
        <v>313.48843976999996</v>
      </c>
      <c r="F61" s="373">
        <v>56.63722783</v>
      </c>
      <c r="G61" s="270">
        <v>51.940719119999997</v>
      </c>
      <c r="H61" s="381">
        <v>63.600837110000001</v>
      </c>
      <c r="I61" s="373">
        <v>56.240701890000004</v>
      </c>
      <c r="J61" s="270">
        <v>60.102831000000002</v>
      </c>
      <c r="K61" s="381">
        <v>58.786064060000001</v>
      </c>
      <c r="L61" s="373">
        <v>10.85516578</v>
      </c>
      <c r="M61" s="270">
        <v>6.3490505099999996</v>
      </c>
      <c r="N61" s="381">
        <v>4.7998161799999997</v>
      </c>
      <c r="O61" s="373">
        <v>411.14559144000003</v>
      </c>
      <c r="P61" s="270">
        <v>410.26652861999997</v>
      </c>
      <c r="Q61" s="381">
        <v>440.67515711999994</v>
      </c>
      <c r="R61" s="807"/>
      <c r="S61" s="131"/>
      <c r="T61" s="131"/>
    </row>
    <row r="62" spans="1:21" ht="15" customHeight="1">
      <c r="B62" s="406" t="s">
        <v>416</v>
      </c>
      <c r="C62" s="501">
        <v>407.67931189000001</v>
      </c>
      <c r="D62" s="309">
        <v>470.81307464999998</v>
      </c>
      <c r="E62" s="504">
        <v>535.33851214000003</v>
      </c>
      <c r="F62" s="501">
        <v>45.736504839999995</v>
      </c>
      <c r="G62" s="309">
        <v>48.630860829999996</v>
      </c>
      <c r="H62" s="504">
        <v>53.526629579999998</v>
      </c>
      <c r="I62" s="501">
        <v>29.080525980000004</v>
      </c>
      <c r="J62" s="309">
        <v>36.084002329999997</v>
      </c>
      <c r="K62" s="504">
        <v>40.324056390000003</v>
      </c>
      <c r="L62" s="501">
        <v>1.2885049999999999E-2</v>
      </c>
      <c r="M62" s="309">
        <v>9.0923799999999989E-3</v>
      </c>
      <c r="N62" s="504">
        <v>5.1491699999999998E-3</v>
      </c>
      <c r="O62" s="501">
        <v>482.50922776000004</v>
      </c>
      <c r="P62" s="309">
        <v>555.53703018999988</v>
      </c>
      <c r="Q62" s="504">
        <v>629.19434727999999</v>
      </c>
      <c r="R62" s="131"/>
      <c r="S62" s="131"/>
      <c r="T62" s="131"/>
    </row>
    <row r="63" spans="1:21" ht="15" customHeight="1">
      <c r="B63" s="406" t="s">
        <v>417</v>
      </c>
      <c r="C63" s="501">
        <v>4134.7390615200002</v>
      </c>
      <c r="D63" s="309">
        <v>4395.7495474300003</v>
      </c>
      <c r="E63" s="504">
        <v>4626.3249952999995</v>
      </c>
      <c r="F63" s="501">
        <v>1315.64381243</v>
      </c>
      <c r="G63" s="309">
        <v>1159.8800891999999</v>
      </c>
      <c r="H63" s="504">
        <v>1075.2270219600002</v>
      </c>
      <c r="I63" s="501">
        <v>423.31622607000008</v>
      </c>
      <c r="J63" s="309">
        <v>498.13869235999999</v>
      </c>
      <c r="K63" s="504">
        <v>481.60707106000001</v>
      </c>
      <c r="L63" s="501">
        <v>50.710811470000003</v>
      </c>
      <c r="M63" s="309">
        <v>53.957716759999997</v>
      </c>
      <c r="N63" s="504">
        <v>43.316130830000006</v>
      </c>
      <c r="O63" s="501">
        <v>5924.4099114899991</v>
      </c>
      <c r="P63" s="309">
        <v>6107.7260457499997</v>
      </c>
      <c r="Q63" s="504">
        <v>6226.4752191500011</v>
      </c>
      <c r="R63" s="131"/>
      <c r="S63" s="131"/>
      <c r="T63" s="131"/>
    </row>
    <row r="64" spans="1:21" ht="15" customHeight="1">
      <c r="B64" s="510" t="s">
        <v>418</v>
      </c>
      <c r="C64" s="373">
        <v>2440.3278627299846</v>
      </c>
      <c r="D64" s="270">
        <v>2495.9094756976051</v>
      </c>
      <c r="E64" s="381">
        <v>2650.8622273375113</v>
      </c>
      <c r="F64" s="373">
        <v>642.60386524370631</v>
      </c>
      <c r="G64" s="270">
        <v>568.24976027727894</v>
      </c>
      <c r="H64" s="381">
        <v>513.81029333195352</v>
      </c>
      <c r="I64" s="373">
        <v>319.72319457884481</v>
      </c>
      <c r="J64" s="270">
        <v>369.36666473842115</v>
      </c>
      <c r="K64" s="381">
        <v>362.81391724886828</v>
      </c>
      <c r="L64" s="373">
        <v>47.22885218198283</v>
      </c>
      <c r="M64" s="270">
        <v>51.065065847273765</v>
      </c>
      <c r="N64" s="381">
        <v>41.145311598741621</v>
      </c>
      <c r="O64" s="373">
        <v>3449.8837747345051</v>
      </c>
      <c r="P64" s="270">
        <v>3484.5909665605773</v>
      </c>
      <c r="Q64" s="381">
        <v>3568.6317495170761</v>
      </c>
      <c r="R64" s="727"/>
      <c r="S64" s="131"/>
      <c r="T64" s="131"/>
    </row>
    <row r="65" spans="1:18" ht="15" customHeight="1">
      <c r="B65" s="186"/>
      <c r="C65" s="187"/>
      <c r="D65" s="187"/>
      <c r="E65" s="187"/>
      <c r="F65" s="187"/>
      <c r="G65" s="187"/>
      <c r="H65" s="187"/>
      <c r="I65" s="187"/>
      <c r="J65" s="187"/>
      <c r="K65" s="187"/>
      <c r="L65" s="187"/>
      <c r="M65" s="187"/>
      <c r="N65" s="187"/>
      <c r="O65" s="187"/>
      <c r="P65" s="187"/>
      <c r="Q65" s="187"/>
      <c r="R65" s="133"/>
    </row>
    <row r="66" spans="1:18" ht="15" customHeight="1">
      <c r="B66" s="156" t="s">
        <v>150</v>
      </c>
      <c r="C66" s="954" t="s">
        <v>394</v>
      </c>
      <c r="D66" s="954"/>
      <c r="E66" s="954"/>
      <c r="F66" s="954"/>
      <c r="G66" s="954"/>
      <c r="H66" s="954"/>
      <c r="I66" s="954"/>
      <c r="J66" s="954"/>
      <c r="K66" s="954"/>
      <c r="L66" s="954"/>
      <c r="M66" s="954"/>
      <c r="N66" s="954"/>
      <c r="O66" s="954"/>
      <c r="P66" s="954"/>
      <c r="Q66" s="954"/>
    </row>
    <row r="67" spans="1:18" ht="15" customHeight="1">
      <c r="B67" s="156" t="s">
        <v>152</v>
      </c>
      <c r="C67" s="954" t="s">
        <v>395</v>
      </c>
      <c r="D67" s="954"/>
      <c r="E67" s="954"/>
      <c r="F67" s="954"/>
      <c r="G67" s="954"/>
      <c r="H67" s="954"/>
      <c r="I67" s="954"/>
      <c r="J67" s="954"/>
      <c r="K67" s="954"/>
      <c r="L67" s="954"/>
      <c r="M67" s="954"/>
      <c r="N67" s="954"/>
      <c r="O67" s="954"/>
      <c r="P67" s="954"/>
      <c r="Q67" s="954"/>
    </row>
    <row r="68" spans="1:18" ht="15" customHeight="1">
      <c r="B68" s="156" t="s">
        <v>166</v>
      </c>
      <c r="C68" s="906" t="s">
        <v>419</v>
      </c>
      <c r="D68" s="918"/>
      <c r="E68" s="918"/>
      <c r="F68" s="918"/>
      <c r="G68" s="918"/>
      <c r="H68" s="918"/>
      <c r="I68" s="918"/>
      <c r="J68" s="918"/>
      <c r="K68" s="918"/>
      <c r="L68" s="918"/>
      <c r="M68" s="918"/>
      <c r="N68" s="918"/>
      <c r="O68" s="918"/>
      <c r="P68" s="918"/>
      <c r="Q68" s="918"/>
    </row>
    <row r="69" spans="1:18" ht="15" customHeight="1">
      <c r="B69" s="47"/>
      <c r="C69" s="16"/>
      <c r="D69" s="81"/>
      <c r="E69" s="81"/>
      <c r="F69" s="81"/>
      <c r="G69" s="81"/>
      <c r="H69" s="81"/>
      <c r="I69" s="81"/>
      <c r="J69" s="81"/>
      <c r="K69" s="81"/>
      <c r="L69" s="81"/>
      <c r="M69" s="81"/>
      <c r="N69" s="81"/>
      <c r="O69" s="81"/>
      <c r="P69" s="81"/>
      <c r="Q69" s="81"/>
    </row>
    <row r="70" spans="1:18" ht="15" customHeight="1">
      <c r="B70" s="11"/>
      <c r="C70" s="11"/>
      <c r="D70" s="17"/>
      <c r="E70" s="17"/>
      <c r="F70" s="17"/>
      <c r="G70" s="17"/>
      <c r="H70" s="17"/>
      <c r="I70" s="17"/>
      <c r="J70" s="17"/>
      <c r="K70" s="17"/>
      <c r="L70" s="17"/>
      <c r="M70" s="17"/>
      <c r="N70" s="17"/>
      <c r="O70" s="17"/>
      <c r="P70" s="17"/>
      <c r="Q70" s="17"/>
    </row>
    <row r="71" spans="1:18" s="96" customFormat="1" ht="20.100000000000001" customHeight="1">
      <c r="A71" s="105"/>
      <c r="B71" s="915" t="s">
        <v>71</v>
      </c>
      <c r="C71" s="916"/>
      <c r="D71" s="916"/>
      <c r="E71" s="916"/>
      <c r="F71" s="916"/>
      <c r="G71" s="916"/>
      <c r="H71" s="916"/>
      <c r="I71" s="916"/>
      <c r="J71" s="916"/>
      <c r="K71" s="916"/>
      <c r="L71" s="916"/>
      <c r="M71" s="916"/>
      <c r="N71" s="916"/>
      <c r="O71" s="916"/>
      <c r="P71" s="916"/>
      <c r="Q71" s="916"/>
    </row>
    <row r="72" spans="1:18" ht="15" customHeight="1">
      <c r="B72" s="889" t="s">
        <v>406</v>
      </c>
      <c r="C72" s="890" t="s">
        <v>135</v>
      </c>
      <c r="D72" s="891"/>
      <c r="E72" s="891"/>
      <c r="F72" s="890" t="s">
        <v>136</v>
      </c>
      <c r="G72" s="891"/>
      <c r="H72" s="891"/>
      <c r="I72" s="890" t="s">
        <v>137</v>
      </c>
      <c r="J72" s="891"/>
      <c r="K72" s="891"/>
      <c r="L72" s="890" t="s">
        <v>138</v>
      </c>
      <c r="M72" s="891"/>
      <c r="N72" s="891"/>
      <c r="O72" s="890" t="s">
        <v>139</v>
      </c>
      <c r="P72" s="891"/>
      <c r="Q72" s="891"/>
    </row>
    <row r="73" spans="1:18" ht="15" customHeight="1">
      <c r="B73" s="889"/>
      <c r="C73" s="167" t="s">
        <v>140</v>
      </c>
      <c r="D73" s="167" t="s">
        <v>141</v>
      </c>
      <c r="E73" s="168" t="s">
        <v>142</v>
      </c>
      <c r="F73" s="167" t="s">
        <v>140</v>
      </c>
      <c r="G73" s="167" t="s">
        <v>141</v>
      </c>
      <c r="H73" s="168" t="s">
        <v>142</v>
      </c>
      <c r="I73" s="167" t="s">
        <v>140</v>
      </c>
      <c r="J73" s="167" t="s">
        <v>141</v>
      </c>
      <c r="K73" s="168" t="s">
        <v>142</v>
      </c>
      <c r="L73" s="167" t="s">
        <v>140</v>
      </c>
      <c r="M73" s="167" t="s">
        <v>141</v>
      </c>
      <c r="N73" s="168" t="s">
        <v>142</v>
      </c>
      <c r="O73" s="167" t="s">
        <v>140</v>
      </c>
      <c r="P73" s="167" t="s">
        <v>141</v>
      </c>
      <c r="Q73" s="168" t="s">
        <v>142</v>
      </c>
    </row>
    <row r="74" spans="1:18" ht="15" customHeight="1">
      <c r="B74" s="406" t="s">
        <v>407</v>
      </c>
      <c r="C74" s="506">
        <v>24227</v>
      </c>
      <c r="D74" s="311">
        <v>24154</v>
      </c>
      <c r="E74" s="508">
        <v>24301</v>
      </c>
      <c r="F74" s="506">
        <v>3922</v>
      </c>
      <c r="G74" s="311">
        <v>3557</v>
      </c>
      <c r="H74" s="508">
        <v>3276</v>
      </c>
      <c r="I74" s="506">
        <v>3640</v>
      </c>
      <c r="J74" s="311">
        <v>3944</v>
      </c>
      <c r="K74" s="508">
        <v>4608</v>
      </c>
      <c r="L74" s="506">
        <v>67</v>
      </c>
      <c r="M74" s="311">
        <v>68</v>
      </c>
      <c r="N74" s="508">
        <v>59</v>
      </c>
      <c r="O74" s="506">
        <v>31856</v>
      </c>
      <c r="P74" s="311">
        <v>31723</v>
      </c>
      <c r="Q74" s="508">
        <v>32244</v>
      </c>
    </row>
    <row r="75" spans="1:18" ht="15" customHeight="1">
      <c r="B75" s="509" t="s">
        <v>408</v>
      </c>
      <c r="C75" s="505">
        <v>4569</v>
      </c>
      <c r="D75" s="269">
        <v>4574</v>
      </c>
      <c r="E75" s="507">
        <v>4567</v>
      </c>
      <c r="F75" s="505">
        <v>1174</v>
      </c>
      <c r="G75" s="269">
        <v>1033</v>
      </c>
      <c r="H75" s="507">
        <v>917</v>
      </c>
      <c r="I75" s="505">
        <v>1482</v>
      </c>
      <c r="J75" s="269">
        <v>1596</v>
      </c>
      <c r="K75" s="507">
        <v>1895</v>
      </c>
      <c r="L75" s="505">
        <v>12</v>
      </c>
      <c r="M75" s="269">
        <v>11</v>
      </c>
      <c r="N75" s="507">
        <v>9</v>
      </c>
      <c r="O75" s="505">
        <v>7237</v>
      </c>
      <c r="P75" s="269">
        <v>7214</v>
      </c>
      <c r="Q75" s="507">
        <v>7388</v>
      </c>
    </row>
    <row r="76" spans="1:18" ht="15" customHeight="1">
      <c r="B76" s="509" t="s">
        <v>409</v>
      </c>
      <c r="C76" s="505">
        <v>5629</v>
      </c>
      <c r="D76" s="269">
        <v>5884</v>
      </c>
      <c r="E76" s="507">
        <v>6000</v>
      </c>
      <c r="F76" s="505">
        <v>979</v>
      </c>
      <c r="G76" s="269">
        <v>906</v>
      </c>
      <c r="H76" s="507">
        <v>826</v>
      </c>
      <c r="I76" s="505">
        <v>346</v>
      </c>
      <c r="J76" s="269">
        <v>386</v>
      </c>
      <c r="K76" s="507">
        <v>474</v>
      </c>
      <c r="L76" s="505">
        <v>5</v>
      </c>
      <c r="M76" s="269">
        <v>5</v>
      </c>
      <c r="N76" s="507">
        <v>4</v>
      </c>
      <c r="O76" s="505">
        <v>6959</v>
      </c>
      <c r="P76" s="269">
        <v>7181</v>
      </c>
      <c r="Q76" s="507">
        <v>7304</v>
      </c>
      <c r="R76" s="729"/>
    </row>
    <row r="77" spans="1:18" ht="15" customHeight="1">
      <c r="B77" s="509" t="s">
        <v>410</v>
      </c>
      <c r="C77" s="505">
        <v>2913</v>
      </c>
      <c r="D77" s="269">
        <v>2987</v>
      </c>
      <c r="E77" s="507">
        <v>3029</v>
      </c>
      <c r="F77" s="505">
        <v>619</v>
      </c>
      <c r="G77" s="269">
        <v>575</v>
      </c>
      <c r="H77" s="507">
        <v>529</v>
      </c>
      <c r="I77" s="505">
        <v>586</v>
      </c>
      <c r="J77" s="269">
        <v>603</v>
      </c>
      <c r="K77" s="507">
        <v>689</v>
      </c>
      <c r="L77" s="505">
        <v>17</v>
      </c>
      <c r="M77" s="269">
        <v>15</v>
      </c>
      <c r="N77" s="507">
        <v>11</v>
      </c>
      <c r="O77" s="505">
        <v>4135</v>
      </c>
      <c r="P77" s="269">
        <v>4180</v>
      </c>
      <c r="Q77" s="507">
        <v>4258</v>
      </c>
      <c r="R77" s="729"/>
    </row>
    <row r="78" spans="1:18" ht="15" customHeight="1">
      <c r="B78" s="509" t="s">
        <v>411</v>
      </c>
      <c r="C78" s="505">
        <v>1251</v>
      </c>
      <c r="D78" s="269">
        <v>1229</v>
      </c>
      <c r="E78" s="507">
        <v>1252</v>
      </c>
      <c r="F78" s="505">
        <v>158</v>
      </c>
      <c r="G78" s="269">
        <v>140</v>
      </c>
      <c r="H78" s="507">
        <v>136</v>
      </c>
      <c r="I78" s="505">
        <v>580</v>
      </c>
      <c r="J78" s="269">
        <v>572</v>
      </c>
      <c r="K78" s="507">
        <v>652</v>
      </c>
      <c r="L78" s="505">
        <v>1</v>
      </c>
      <c r="M78" s="269">
        <v>1</v>
      </c>
      <c r="N78" s="507">
        <v>1</v>
      </c>
      <c r="O78" s="505">
        <v>1990</v>
      </c>
      <c r="P78" s="269">
        <v>1942</v>
      </c>
      <c r="Q78" s="507">
        <v>2041</v>
      </c>
    </row>
    <row r="79" spans="1:18" ht="15" customHeight="1">
      <c r="B79" s="509" t="s">
        <v>412</v>
      </c>
      <c r="C79" s="505">
        <v>209</v>
      </c>
      <c r="D79" s="269">
        <v>287</v>
      </c>
      <c r="E79" s="507">
        <v>335</v>
      </c>
      <c r="F79" s="505">
        <v>32</v>
      </c>
      <c r="G79" s="269">
        <v>25</v>
      </c>
      <c r="H79" s="507">
        <v>22</v>
      </c>
      <c r="I79" s="505">
        <v>6</v>
      </c>
      <c r="J79" s="269">
        <v>6</v>
      </c>
      <c r="K79" s="507">
        <v>6</v>
      </c>
      <c r="L79" s="505">
        <v>19</v>
      </c>
      <c r="M79" s="269">
        <v>22</v>
      </c>
      <c r="N79" s="507">
        <v>22</v>
      </c>
      <c r="O79" s="505">
        <v>266</v>
      </c>
      <c r="P79" s="269">
        <v>340</v>
      </c>
      <c r="Q79" s="507">
        <v>385</v>
      </c>
    </row>
    <row r="80" spans="1:18" ht="15" customHeight="1">
      <c r="B80" s="509" t="s">
        <v>413</v>
      </c>
      <c r="C80" s="505">
        <v>1248</v>
      </c>
      <c r="D80" s="269">
        <v>1286</v>
      </c>
      <c r="E80" s="507">
        <v>1342</v>
      </c>
      <c r="F80" s="505">
        <v>271</v>
      </c>
      <c r="G80" s="269">
        <v>256</v>
      </c>
      <c r="H80" s="507">
        <v>260</v>
      </c>
      <c r="I80" s="505">
        <v>105</v>
      </c>
      <c r="J80" s="269">
        <v>117</v>
      </c>
      <c r="K80" s="507">
        <v>124</v>
      </c>
      <c r="L80" s="505">
        <v>6</v>
      </c>
      <c r="M80" s="269">
        <v>8</v>
      </c>
      <c r="N80" s="507">
        <v>7</v>
      </c>
      <c r="O80" s="505">
        <v>1630</v>
      </c>
      <c r="P80" s="269">
        <v>1667</v>
      </c>
      <c r="Q80" s="507">
        <v>1733</v>
      </c>
    </row>
    <row r="81" spans="1:18" ht="15" customHeight="1">
      <c r="B81" s="509" t="s">
        <v>414</v>
      </c>
      <c r="C81" s="505">
        <v>618</v>
      </c>
      <c r="D81" s="269">
        <v>624</v>
      </c>
      <c r="E81" s="507">
        <v>658</v>
      </c>
      <c r="F81" s="505">
        <v>143</v>
      </c>
      <c r="G81" s="269">
        <v>120</v>
      </c>
      <c r="H81" s="507">
        <v>107</v>
      </c>
      <c r="I81" s="505">
        <v>143</v>
      </c>
      <c r="J81" s="269">
        <v>148</v>
      </c>
      <c r="K81" s="507">
        <v>191</v>
      </c>
      <c r="L81" s="505">
        <v>1</v>
      </c>
      <c r="M81" s="269">
        <v>1</v>
      </c>
      <c r="N81" s="507">
        <v>0</v>
      </c>
      <c r="O81" s="505">
        <v>905</v>
      </c>
      <c r="P81" s="269">
        <v>893</v>
      </c>
      <c r="Q81" s="507">
        <v>956</v>
      </c>
    </row>
    <row r="82" spans="1:18" ht="15" customHeight="1">
      <c r="B82" s="509" t="s">
        <v>415</v>
      </c>
      <c r="C82" s="505">
        <v>7790</v>
      </c>
      <c r="D82" s="269">
        <v>7283</v>
      </c>
      <c r="E82" s="507">
        <v>7118</v>
      </c>
      <c r="F82" s="505">
        <v>546</v>
      </c>
      <c r="G82" s="269">
        <v>502</v>
      </c>
      <c r="H82" s="507">
        <v>479</v>
      </c>
      <c r="I82" s="505">
        <v>392</v>
      </c>
      <c r="J82" s="269">
        <v>516</v>
      </c>
      <c r="K82" s="507">
        <v>577</v>
      </c>
      <c r="L82" s="505">
        <v>6</v>
      </c>
      <c r="M82" s="269">
        <v>5</v>
      </c>
      <c r="N82" s="507">
        <v>5</v>
      </c>
      <c r="O82" s="505">
        <v>8734</v>
      </c>
      <c r="P82" s="269">
        <v>8306</v>
      </c>
      <c r="Q82" s="507">
        <v>8179</v>
      </c>
    </row>
    <row r="83" spans="1:18" ht="15" customHeight="1">
      <c r="B83" s="406" t="s">
        <v>416</v>
      </c>
      <c r="C83" s="506">
        <v>13502</v>
      </c>
      <c r="D83" s="311">
        <v>14799</v>
      </c>
      <c r="E83" s="508">
        <v>16188</v>
      </c>
      <c r="F83" s="506">
        <v>1096</v>
      </c>
      <c r="G83" s="311">
        <v>1001</v>
      </c>
      <c r="H83" s="508">
        <v>1021</v>
      </c>
      <c r="I83" s="506">
        <v>474</v>
      </c>
      <c r="J83" s="311">
        <v>505</v>
      </c>
      <c r="K83" s="508">
        <v>550</v>
      </c>
      <c r="L83" s="506">
        <v>1</v>
      </c>
      <c r="M83" s="311">
        <v>1</v>
      </c>
      <c r="N83" s="508">
        <v>1</v>
      </c>
      <c r="O83" s="506">
        <v>15073</v>
      </c>
      <c r="P83" s="311">
        <v>16306</v>
      </c>
      <c r="Q83" s="508">
        <v>17760</v>
      </c>
    </row>
    <row r="84" spans="1:18" ht="15" customHeight="1">
      <c r="B84" s="406" t="s">
        <v>420</v>
      </c>
      <c r="C84" s="506">
        <v>37729</v>
      </c>
      <c r="D84" s="311">
        <v>38953</v>
      </c>
      <c r="E84" s="508">
        <v>40489</v>
      </c>
      <c r="F84" s="506">
        <v>5018</v>
      </c>
      <c r="G84" s="311">
        <v>4558</v>
      </c>
      <c r="H84" s="508">
        <v>4297</v>
      </c>
      <c r="I84" s="506">
        <v>4114</v>
      </c>
      <c r="J84" s="311">
        <v>4449</v>
      </c>
      <c r="K84" s="508">
        <v>5158</v>
      </c>
      <c r="L84" s="506">
        <v>68</v>
      </c>
      <c r="M84" s="311">
        <v>69</v>
      </c>
      <c r="N84" s="508">
        <v>60</v>
      </c>
      <c r="O84" s="506">
        <v>46929</v>
      </c>
      <c r="P84" s="311">
        <v>48029</v>
      </c>
      <c r="Q84" s="508">
        <v>50004</v>
      </c>
    </row>
    <row r="85" spans="1:18" ht="15" customHeight="1">
      <c r="B85" s="510" t="s">
        <v>421</v>
      </c>
      <c r="C85" s="505">
        <v>19049</v>
      </c>
      <c r="D85" s="269">
        <v>18678</v>
      </c>
      <c r="E85" s="507">
        <v>19028</v>
      </c>
      <c r="F85" s="505">
        <v>2924</v>
      </c>
      <c r="G85" s="269">
        <v>2681</v>
      </c>
      <c r="H85" s="507">
        <v>2479</v>
      </c>
      <c r="I85" s="505">
        <v>3342</v>
      </c>
      <c r="J85" s="269">
        <v>3575</v>
      </c>
      <c r="K85" s="507">
        <v>4146</v>
      </c>
      <c r="L85" s="505">
        <v>67</v>
      </c>
      <c r="M85" s="269">
        <v>67</v>
      </c>
      <c r="N85" s="507">
        <v>55</v>
      </c>
      <c r="O85" s="505">
        <v>25382</v>
      </c>
      <c r="P85" s="269">
        <v>25001</v>
      </c>
      <c r="Q85" s="507">
        <v>25708</v>
      </c>
      <c r="R85" s="729"/>
    </row>
    <row r="86" spans="1:18" ht="15" customHeight="1">
      <c r="B86" s="142"/>
      <c r="C86" s="188"/>
      <c r="D86" s="188"/>
      <c r="E86" s="188"/>
      <c r="F86" s="188"/>
      <c r="G86" s="188"/>
      <c r="H86" s="188"/>
      <c r="I86" s="188"/>
      <c r="J86" s="188"/>
      <c r="K86" s="188"/>
      <c r="L86" s="188"/>
      <c r="M86" s="188"/>
      <c r="N86" s="188"/>
      <c r="O86" s="188"/>
      <c r="P86" s="188"/>
      <c r="Q86" s="188"/>
    </row>
    <row r="87" spans="1:18" ht="15" customHeight="1">
      <c r="B87" s="156" t="s">
        <v>150</v>
      </c>
      <c r="C87" s="954" t="s">
        <v>422</v>
      </c>
      <c r="D87" s="954"/>
      <c r="E87" s="954"/>
      <c r="F87" s="954"/>
      <c r="G87" s="954"/>
      <c r="H87" s="954"/>
      <c r="I87" s="954"/>
      <c r="J87" s="954"/>
      <c r="K87" s="954"/>
      <c r="L87" s="954"/>
      <c r="M87" s="954"/>
      <c r="N87" s="954"/>
      <c r="O87" s="954"/>
      <c r="P87" s="954"/>
      <c r="Q87" s="954"/>
    </row>
    <row r="88" spans="1:18" ht="15" customHeight="1">
      <c r="B88" s="156" t="s">
        <v>152</v>
      </c>
      <c r="C88" s="954" t="s">
        <v>30</v>
      </c>
      <c r="D88" s="954"/>
      <c r="E88" s="954"/>
      <c r="F88" s="954"/>
      <c r="G88" s="954"/>
      <c r="H88" s="954"/>
      <c r="I88" s="954"/>
      <c r="J88" s="954"/>
      <c r="K88" s="954"/>
      <c r="L88" s="954"/>
      <c r="M88" s="954"/>
      <c r="N88" s="954"/>
      <c r="O88" s="954"/>
      <c r="P88" s="954"/>
      <c r="Q88" s="954"/>
    </row>
    <row r="89" spans="1:18" ht="15" customHeight="1">
      <c r="B89" s="156" t="s">
        <v>166</v>
      </c>
      <c r="C89" s="906" t="s">
        <v>423</v>
      </c>
      <c r="D89" s="918"/>
      <c r="E89" s="918"/>
      <c r="F89" s="918"/>
      <c r="G89" s="918"/>
      <c r="H89" s="918"/>
      <c r="I89" s="918"/>
      <c r="J89" s="918"/>
      <c r="K89" s="918"/>
      <c r="L89" s="918"/>
      <c r="M89" s="918"/>
      <c r="N89" s="918"/>
      <c r="O89" s="918"/>
      <c r="P89" s="918"/>
      <c r="Q89" s="918"/>
    </row>
    <row r="90" spans="1:18" ht="15" customHeight="1">
      <c r="M90" s="17"/>
      <c r="N90" s="17"/>
      <c r="O90" s="17"/>
      <c r="P90" s="17"/>
      <c r="Q90" s="17"/>
    </row>
    <row r="91" spans="1:18" ht="15" customHeight="1">
      <c r="M91" s="17"/>
      <c r="N91" s="17"/>
      <c r="O91" s="17"/>
      <c r="P91" s="17"/>
      <c r="Q91" s="17"/>
    </row>
    <row r="92" spans="1:18" s="96" customFormat="1" ht="20.100000000000001" customHeight="1">
      <c r="A92" s="105"/>
      <c r="B92" s="919" t="s">
        <v>72</v>
      </c>
      <c r="C92" s="920"/>
      <c r="D92" s="920"/>
      <c r="E92" s="920"/>
      <c r="F92" s="920"/>
      <c r="G92" s="920"/>
      <c r="H92" s="920"/>
      <c r="I92" s="920"/>
      <c r="J92" s="920"/>
      <c r="K92" s="920"/>
      <c r="L92" s="920"/>
      <c r="M92" s="920"/>
      <c r="N92" s="920"/>
      <c r="O92" s="920"/>
      <c r="P92" s="920"/>
      <c r="Q92" s="920"/>
    </row>
    <row r="93" spans="1:18" ht="15" customHeight="1">
      <c r="B93" s="917" t="s">
        <v>134</v>
      </c>
      <c r="C93" s="890" t="s">
        <v>135</v>
      </c>
      <c r="D93" s="891"/>
      <c r="E93" s="892"/>
      <c r="F93" s="890" t="s">
        <v>136</v>
      </c>
      <c r="G93" s="891"/>
      <c r="H93" s="892"/>
      <c r="I93" s="890" t="s">
        <v>137</v>
      </c>
      <c r="J93" s="891"/>
      <c r="K93" s="892"/>
      <c r="L93" s="890" t="s">
        <v>138</v>
      </c>
      <c r="M93" s="891"/>
      <c r="N93" s="892"/>
      <c r="O93" s="890" t="s">
        <v>139</v>
      </c>
      <c r="P93" s="891"/>
      <c r="Q93" s="891"/>
    </row>
    <row r="94" spans="1:18" ht="15" customHeight="1">
      <c r="B94" s="955"/>
      <c r="C94" s="167" t="s">
        <v>140</v>
      </c>
      <c r="D94" s="167" t="s">
        <v>141</v>
      </c>
      <c r="E94" s="168" t="s">
        <v>142</v>
      </c>
      <c r="F94" s="167" t="s">
        <v>140</v>
      </c>
      <c r="G94" s="167" t="s">
        <v>141</v>
      </c>
      <c r="H94" s="168" t="s">
        <v>142</v>
      </c>
      <c r="I94" s="167" t="s">
        <v>140</v>
      </c>
      <c r="J94" s="167" t="s">
        <v>141</v>
      </c>
      <c r="K94" s="168" t="s">
        <v>142</v>
      </c>
      <c r="L94" s="167" t="s">
        <v>140</v>
      </c>
      <c r="M94" s="167" t="s">
        <v>141</v>
      </c>
      <c r="N94" s="168" t="s">
        <v>142</v>
      </c>
      <c r="O94" s="167" t="s">
        <v>140</v>
      </c>
      <c r="P94" s="167" t="s">
        <v>141</v>
      </c>
      <c r="Q94" s="168" t="s">
        <v>142</v>
      </c>
    </row>
    <row r="95" spans="1:18" ht="15" customHeight="1">
      <c r="B95" s="513" t="s">
        <v>424</v>
      </c>
      <c r="C95" s="511">
        <v>3332779</v>
      </c>
      <c r="D95" s="312">
        <v>3750043</v>
      </c>
      <c r="E95" s="515">
        <v>4291458</v>
      </c>
      <c r="F95" s="511">
        <v>1148250</v>
      </c>
      <c r="G95" s="312">
        <v>951409</v>
      </c>
      <c r="H95" s="515">
        <v>1006877</v>
      </c>
      <c r="I95" s="511">
        <v>184875</v>
      </c>
      <c r="J95" s="312">
        <v>195157</v>
      </c>
      <c r="K95" s="515">
        <v>192441</v>
      </c>
      <c r="L95" s="511">
        <v>5128</v>
      </c>
      <c r="M95" s="312">
        <v>5213</v>
      </c>
      <c r="N95" s="515">
        <v>7238</v>
      </c>
      <c r="O95" s="511">
        <v>4671032</v>
      </c>
      <c r="P95" s="312">
        <v>4901822</v>
      </c>
      <c r="Q95" s="515">
        <v>5498014</v>
      </c>
      <c r="R95" s="134"/>
    </row>
    <row r="96" spans="1:18" ht="15" customHeight="1">
      <c r="B96" s="927" t="s">
        <v>425</v>
      </c>
      <c r="C96" s="928"/>
      <c r="D96" s="928"/>
      <c r="E96" s="928"/>
      <c r="F96" s="928"/>
      <c r="G96" s="928"/>
      <c r="H96" s="928"/>
      <c r="I96" s="928"/>
      <c r="J96" s="928"/>
      <c r="K96" s="928"/>
      <c r="L96" s="928"/>
      <c r="M96" s="928"/>
      <c r="N96" s="928"/>
      <c r="O96" s="928"/>
      <c r="P96" s="928"/>
      <c r="Q96" s="929"/>
      <c r="R96" s="134"/>
    </row>
    <row r="97" spans="2:18" ht="15" customHeight="1">
      <c r="B97" s="514" t="s">
        <v>426</v>
      </c>
      <c r="C97" s="512">
        <v>0.47956255125227326</v>
      </c>
      <c r="D97" s="313">
        <v>0.42822922297157662</v>
      </c>
      <c r="E97" s="516">
        <v>0.39991117238010954</v>
      </c>
      <c r="F97" s="512">
        <v>0.55562029174831262</v>
      </c>
      <c r="G97" s="313">
        <v>0.53836152485418998</v>
      </c>
      <c r="H97" s="516">
        <v>0.54877308747741782</v>
      </c>
      <c r="I97" s="512">
        <v>0.40108722109533468</v>
      </c>
      <c r="J97" s="313">
        <v>0.42279805489938871</v>
      </c>
      <c r="K97" s="516">
        <v>0.42835986094439332</v>
      </c>
      <c r="L97" s="512">
        <v>0.86641965678627142</v>
      </c>
      <c r="M97" s="313">
        <v>0.91885670439286404</v>
      </c>
      <c r="N97" s="516">
        <v>0.94929538546559822</v>
      </c>
      <c r="O97" s="512">
        <v>0.49557806497579121</v>
      </c>
      <c r="P97" s="313">
        <v>0.44991066587077211</v>
      </c>
      <c r="Q97" s="516">
        <v>0.4288919598967918</v>
      </c>
      <c r="R97" s="134"/>
    </row>
    <row r="98" spans="2:18" ht="15" customHeight="1">
      <c r="B98" s="514" t="s">
        <v>427</v>
      </c>
      <c r="C98" s="512">
        <v>0.38062619813675014</v>
      </c>
      <c r="D98" s="313">
        <v>0.44175733451589755</v>
      </c>
      <c r="E98" s="516">
        <v>0.48470077069378287</v>
      </c>
      <c r="F98" s="512">
        <v>0.31199390376660135</v>
      </c>
      <c r="G98" s="313">
        <v>0.33556441025888972</v>
      </c>
      <c r="H98" s="516">
        <v>0.35915509044302335</v>
      </c>
      <c r="I98" s="512">
        <v>0.19922650439486139</v>
      </c>
      <c r="J98" s="313">
        <v>0.22602315059157499</v>
      </c>
      <c r="K98" s="516">
        <v>0.24978045219054151</v>
      </c>
      <c r="L98" s="512">
        <v>0</v>
      </c>
      <c r="M98" s="313">
        <v>0</v>
      </c>
      <c r="N98" s="516">
        <v>0</v>
      </c>
      <c r="O98" s="512">
        <v>0.35615726888619048</v>
      </c>
      <c r="P98" s="313">
        <v>0.4120871790122122</v>
      </c>
      <c r="Q98" s="516">
        <v>0.45284824665779316</v>
      </c>
      <c r="R98" s="134"/>
    </row>
    <row r="99" spans="2:18" ht="15" customHeight="1">
      <c r="B99" s="514" t="s">
        <v>428</v>
      </c>
      <c r="C99" s="512">
        <v>0.1277663475435965</v>
      </c>
      <c r="D99" s="313">
        <v>0.11890716986445223</v>
      </c>
      <c r="E99" s="516">
        <v>0.10738052195780548</v>
      </c>
      <c r="F99" s="512">
        <v>9.382799912910951E-2</v>
      </c>
      <c r="G99" s="313">
        <v>8.3878752460823894E-2</v>
      </c>
      <c r="H99" s="516">
        <v>6.4666289924191336E-2</v>
      </c>
      <c r="I99" s="512">
        <v>0.37725490196078432</v>
      </c>
      <c r="J99" s="313">
        <v>0.32785910830767023</v>
      </c>
      <c r="K99" s="516">
        <v>0.29898514349852684</v>
      </c>
      <c r="L99" s="512">
        <v>0</v>
      </c>
      <c r="M99" s="313">
        <v>0</v>
      </c>
      <c r="N99" s="516">
        <v>0</v>
      </c>
      <c r="O99" s="512">
        <v>0.12915775357565523</v>
      </c>
      <c r="P99" s="313">
        <v>0.12030098196140129</v>
      </c>
      <c r="Q99" s="516">
        <v>0.10612322922422533</v>
      </c>
      <c r="R99" s="134"/>
    </row>
    <row r="100" spans="2:18" ht="15" customHeight="1">
      <c r="B100" s="514" t="s">
        <v>429</v>
      </c>
      <c r="C100" s="512">
        <v>3.4466731817501249E-3</v>
      </c>
      <c r="D100" s="313">
        <v>2.9919656921267301E-3</v>
      </c>
      <c r="E100" s="516">
        <v>1.0616438515767834E-3</v>
      </c>
      <c r="F100" s="512">
        <v>8.2734596124537345E-5</v>
      </c>
      <c r="G100" s="313">
        <v>1.0405619454934734E-4</v>
      </c>
      <c r="H100" s="516">
        <v>1.1818722644374636E-4</v>
      </c>
      <c r="I100" s="512">
        <v>1.9829614604462475E-2</v>
      </c>
      <c r="J100" s="313">
        <v>2.0204245812345957E-2</v>
      </c>
      <c r="K100" s="516">
        <v>1.9834650620190086E-2</v>
      </c>
      <c r="L100" s="512">
        <v>0</v>
      </c>
      <c r="M100" s="313">
        <v>0</v>
      </c>
      <c r="N100" s="516">
        <v>0</v>
      </c>
      <c r="O100" s="512">
        <v>3.2643749818027363E-3</v>
      </c>
      <c r="P100" s="313">
        <v>3.113536150435491E-3</v>
      </c>
      <c r="Q100" s="516">
        <v>1.5445577257533357E-3</v>
      </c>
      <c r="R100" s="134"/>
    </row>
    <row r="101" spans="2:18" ht="15" customHeight="1">
      <c r="B101" s="514" t="s">
        <v>430</v>
      </c>
      <c r="C101" s="512">
        <v>8.4470047368877445E-3</v>
      </c>
      <c r="D101" s="313">
        <v>7.7004450348968634E-3</v>
      </c>
      <c r="E101" s="516">
        <v>6.3826792665803156E-3</v>
      </c>
      <c r="F101" s="512">
        <v>3.740822991508818E-2</v>
      </c>
      <c r="G101" s="313">
        <v>4.0109984244420582E-2</v>
      </c>
      <c r="H101" s="516">
        <v>2.5263264529828411E-2</v>
      </c>
      <c r="I101" s="512">
        <v>2.3583502366463826E-3</v>
      </c>
      <c r="J101" s="313">
        <v>2.8541123300727111E-3</v>
      </c>
      <c r="K101" s="516">
        <v>2.7904656492119262E-3</v>
      </c>
      <c r="L101" s="512">
        <v>0.13358034321372855</v>
      </c>
      <c r="M101" s="313">
        <v>8.1143295607135957E-2</v>
      </c>
      <c r="N101" s="516">
        <v>5.0704614534401782E-2</v>
      </c>
      <c r="O101" s="512">
        <v>1.5462749987583044E-2</v>
      </c>
      <c r="P101" s="313">
        <v>1.3876064859148274E-2</v>
      </c>
      <c r="Q101" s="516">
        <v>9.7729834809442417E-3</v>
      </c>
      <c r="R101" s="134"/>
    </row>
    <row r="102" spans="2:18" ht="15" customHeight="1">
      <c r="B102" s="514" t="s">
        <v>431</v>
      </c>
      <c r="C102" s="512">
        <v>1.5122514874223584E-4</v>
      </c>
      <c r="D102" s="313">
        <v>4.1386192104997198E-4</v>
      </c>
      <c r="E102" s="516">
        <v>5.632118501451022E-4</v>
      </c>
      <c r="F102" s="512">
        <v>1.066840844763771E-3</v>
      </c>
      <c r="G102" s="313">
        <v>1.9812719871264619E-3</v>
      </c>
      <c r="H102" s="516">
        <v>2.0240803990954209E-3</v>
      </c>
      <c r="I102" s="512">
        <v>2.4340770791075051E-4</v>
      </c>
      <c r="J102" s="313">
        <v>2.6132805894741158E-4</v>
      </c>
      <c r="K102" s="516">
        <v>2.4942709713626516E-4</v>
      </c>
      <c r="L102" s="512">
        <v>0</v>
      </c>
      <c r="M102" s="313">
        <v>0</v>
      </c>
      <c r="N102" s="516">
        <v>0</v>
      </c>
      <c r="O102" s="512">
        <v>3.7978759297731208E-4</v>
      </c>
      <c r="P102" s="313">
        <v>7.1157214603059847E-4</v>
      </c>
      <c r="Q102" s="516">
        <v>8.1902301449214207E-4</v>
      </c>
      <c r="R102" s="134"/>
    </row>
    <row r="103" spans="2:18" ht="15" customHeight="1">
      <c r="B103" s="189"/>
      <c r="C103" s="190"/>
      <c r="D103" s="190"/>
      <c r="E103" s="190"/>
      <c r="F103" s="190"/>
      <c r="G103" s="190"/>
      <c r="H103" s="190"/>
      <c r="I103" s="190"/>
      <c r="J103" s="190"/>
      <c r="K103" s="190"/>
      <c r="L103" s="190"/>
      <c r="M103" s="190"/>
      <c r="N103" s="190"/>
      <c r="O103" s="190"/>
      <c r="P103" s="190"/>
      <c r="Q103" s="190"/>
    </row>
    <row r="104" spans="2:18" ht="15" customHeight="1">
      <c r="B104" s="156" t="s">
        <v>150</v>
      </c>
      <c r="C104" s="918" t="s">
        <v>170</v>
      </c>
      <c r="D104" s="918"/>
      <c r="E104" s="918"/>
      <c r="F104" s="918"/>
      <c r="G104" s="918"/>
      <c r="H104" s="918"/>
      <c r="I104" s="918"/>
      <c r="J104" s="918"/>
      <c r="K104" s="918"/>
      <c r="L104" s="918"/>
      <c r="M104" s="918"/>
      <c r="N104" s="918"/>
      <c r="O104" s="918"/>
      <c r="P104" s="918"/>
      <c r="Q104" s="918"/>
    </row>
    <row r="105" spans="2:18" ht="15" customHeight="1">
      <c r="B105" s="156" t="s">
        <v>152</v>
      </c>
      <c r="C105" s="918" t="s">
        <v>30</v>
      </c>
      <c r="D105" s="918"/>
      <c r="E105" s="918"/>
      <c r="F105" s="918"/>
      <c r="G105" s="918"/>
      <c r="H105" s="918"/>
      <c r="I105" s="918"/>
      <c r="J105" s="918"/>
      <c r="K105" s="918"/>
      <c r="L105" s="918"/>
      <c r="M105" s="918"/>
      <c r="N105" s="918"/>
      <c r="O105" s="918"/>
      <c r="P105" s="918"/>
      <c r="Q105" s="918"/>
    </row>
    <row r="106" spans="2:18" ht="15" customHeight="1">
      <c r="B106" s="156" t="s">
        <v>166</v>
      </c>
      <c r="C106" s="906" t="s">
        <v>432</v>
      </c>
      <c r="D106" s="918"/>
      <c r="E106" s="918"/>
      <c r="F106" s="918"/>
      <c r="G106" s="918"/>
      <c r="H106" s="918"/>
      <c r="I106" s="918"/>
      <c r="J106" s="918"/>
      <c r="K106" s="918"/>
      <c r="L106" s="918"/>
      <c r="M106" s="918"/>
      <c r="N106" s="918"/>
      <c r="O106" s="918"/>
      <c r="P106" s="918"/>
      <c r="Q106" s="918"/>
    </row>
    <row r="107" spans="2:18" ht="15" customHeight="1">
      <c r="B107" s="105"/>
      <c r="C107" s="105"/>
      <c r="D107" s="105"/>
      <c r="E107" s="105"/>
      <c r="F107" s="105"/>
      <c r="G107" s="105"/>
      <c r="H107" s="105"/>
      <c r="I107" s="105"/>
      <c r="J107" s="105"/>
      <c r="K107" s="105"/>
      <c r="L107" s="105"/>
      <c r="M107" s="105"/>
      <c r="N107" s="105"/>
      <c r="O107" s="105"/>
      <c r="P107" s="105"/>
      <c r="Q107" s="105"/>
    </row>
    <row r="108" spans="2:18" ht="15" customHeight="1">
      <c r="B108" s="105"/>
      <c r="C108" s="105"/>
      <c r="D108" s="105"/>
      <c r="E108" s="105"/>
      <c r="F108" s="105"/>
      <c r="G108" s="105"/>
      <c r="H108" s="105"/>
      <c r="I108" s="105"/>
      <c r="J108" s="105"/>
      <c r="K108" s="105"/>
      <c r="L108" s="105"/>
      <c r="M108" s="105"/>
      <c r="N108" s="105"/>
      <c r="O108" s="105"/>
      <c r="P108" s="105"/>
      <c r="Q108" s="105"/>
    </row>
    <row r="109" spans="2:18" ht="15" customHeight="1">
      <c r="B109" s="105"/>
      <c r="C109" s="105"/>
      <c r="D109" s="105"/>
      <c r="E109" s="105"/>
      <c r="F109" s="105"/>
      <c r="G109" s="105"/>
      <c r="H109" s="105"/>
      <c r="I109" s="105"/>
      <c r="J109" s="105"/>
      <c r="K109" s="105"/>
      <c r="L109" s="105"/>
      <c r="M109" s="105"/>
      <c r="N109" s="105"/>
      <c r="O109" s="105"/>
      <c r="P109" s="105"/>
      <c r="Q109" s="105"/>
    </row>
  </sheetData>
  <mergeCells count="64">
    <mergeCell ref="B5:Q5"/>
    <mergeCell ref="B50:Q50"/>
    <mergeCell ref="B6:B7"/>
    <mergeCell ref="C6:E6"/>
    <mergeCell ref="F6:H6"/>
    <mergeCell ref="I6:K6"/>
    <mergeCell ref="L6:N6"/>
    <mergeCell ref="O6:Q6"/>
    <mergeCell ref="C15:Q15"/>
    <mergeCell ref="C16:Q16"/>
    <mergeCell ref="C17:Q17"/>
    <mergeCell ref="B20:Q20"/>
    <mergeCell ref="B21:B22"/>
    <mergeCell ref="C21:E21"/>
    <mergeCell ref="F21:H21"/>
    <mergeCell ref="I21:K21"/>
    <mergeCell ref="C105:Q105"/>
    <mergeCell ref="C106:Q106"/>
    <mergeCell ref="B92:Q92"/>
    <mergeCell ref="B93:B94"/>
    <mergeCell ref="I93:K93"/>
    <mergeCell ref="L93:N93"/>
    <mergeCell ref="O93:Q93"/>
    <mergeCell ref="C93:E93"/>
    <mergeCell ref="F93:H93"/>
    <mergeCell ref="C104:Q104"/>
    <mergeCell ref="B96:Q96"/>
    <mergeCell ref="L21:N21"/>
    <mergeCell ref="O21:Q21"/>
    <mergeCell ref="C30:Q30"/>
    <mergeCell ref="C89:Q89"/>
    <mergeCell ref="B71:Q71"/>
    <mergeCell ref="B72:B73"/>
    <mergeCell ref="C72:E72"/>
    <mergeCell ref="C87:Q87"/>
    <mergeCell ref="C88:Q88"/>
    <mergeCell ref="I72:K72"/>
    <mergeCell ref="L72:N72"/>
    <mergeCell ref="O72:Q72"/>
    <mergeCell ref="C68:Q68"/>
    <mergeCell ref="B51:B52"/>
    <mergeCell ref="O51:Q51"/>
    <mergeCell ref="C51:E51"/>
    <mergeCell ref="C46:Q46"/>
    <mergeCell ref="C47:Q47"/>
    <mergeCell ref="F51:H51"/>
    <mergeCell ref="I51:K51"/>
    <mergeCell ref="L51:N51"/>
    <mergeCell ref="F72:H72"/>
    <mergeCell ref="R22:T22"/>
    <mergeCell ref="F36:H36"/>
    <mergeCell ref="I36:K36"/>
    <mergeCell ref="L36:N36"/>
    <mergeCell ref="O36:Q36"/>
    <mergeCell ref="B35:Q35"/>
    <mergeCell ref="B36:B37"/>
    <mergeCell ref="C36:E36"/>
    <mergeCell ref="C31:Q31"/>
    <mergeCell ref="C32:Q32"/>
    <mergeCell ref="C66:Q66"/>
    <mergeCell ref="C67:Q67"/>
    <mergeCell ref="R37:T37"/>
    <mergeCell ref="C45:Q45"/>
    <mergeCell ref="R52:T52"/>
  </mergeCells>
  <phoneticPr fontId="90" type="noConversion"/>
  <conditionalFormatting sqref="C103:Q103">
    <cfRule type="cellIs" dxfId="6" priority="6" operator="notEqual">
      <formula>0</formula>
    </cfRule>
  </conditionalFormatting>
  <hyperlinks>
    <hyperlink ref="A1" location="'0_Content'!B6" display="Back to content" xr:uid="{E7EE41BA-5A44-4B7D-88DD-7640B873E38A}"/>
    <hyperlink ref="A2" location="'0.1_Index'!B3" display="Index" xr:uid="{B59A97E1-C2E8-429E-A229-D8A9D3B060B0}"/>
  </hyperlink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2D95-9A56-4F99-B510-C1A7BF20A48E}">
  <sheetPr>
    <tabColor rgb="FF004F95"/>
  </sheetPr>
  <dimension ref="A1:X47"/>
  <sheetViews>
    <sheetView showGridLines="0" zoomScale="70" zoomScaleNormal="70" workbookViewId="0">
      <pane ySplit="2" topLeftCell="A3" activePane="bottomLeft" state="frozen"/>
      <selection activeCell="B1" sqref="B1"/>
      <selection pane="bottomLeft" activeCell="G13" sqref="G13"/>
    </sheetView>
  </sheetViews>
  <sheetFormatPr defaultColWidth="8.5703125" defaultRowHeight="14.25"/>
  <cols>
    <col min="1" max="1" width="17" style="105" bestFit="1" customWidth="1"/>
    <col min="2" max="2" width="75.5703125" style="72" customWidth="1"/>
    <col min="3" max="12" width="25.5703125" style="72" customWidth="1"/>
    <col min="13" max="13" width="19.42578125" style="72" customWidth="1"/>
    <col min="14" max="14" width="17.5703125" style="72" customWidth="1"/>
    <col min="15" max="15" width="19" style="72" customWidth="1"/>
    <col min="16" max="16" width="20.5703125" style="72" customWidth="1"/>
    <col min="17" max="17" width="18" style="72" customWidth="1"/>
    <col min="18" max="18" width="21" style="72" customWidth="1"/>
    <col min="19" max="19" width="18.42578125" style="72" customWidth="1"/>
    <col min="20" max="21" width="19.42578125" style="72" customWidth="1"/>
    <col min="22" max="22" width="18" style="72" customWidth="1"/>
    <col min="23" max="23" width="19.42578125" style="72" customWidth="1"/>
    <col min="24" max="24" width="17.5703125" style="72" customWidth="1"/>
    <col min="25" max="25" width="19.5703125" style="105" customWidth="1"/>
    <col min="26" max="26" width="17.5703125" style="105" customWidth="1"/>
    <col min="27" max="27" width="17.42578125" style="105" customWidth="1"/>
    <col min="28" max="28" width="19" style="105" customWidth="1"/>
    <col min="29" max="29" width="18.42578125" style="105" customWidth="1"/>
    <col min="30" max="30" width="23" style="105" customWidth="1"/>
    <col min="31" max="31" width="18.85546875" style="105" customWidth="1"/>
    <col min="32" max="16384" width="8.5703125" style="105"/>
  </cols>
  <sheetData>
    <row r="1" spans="1:24" ht="15">
      <c r="A1" s="33" t="s">
        <v>28</v>
      </c>
      <c r="B1" s="76"/>
      <c r="C1" s="76"/>
      <c r="W1" s="76"/>
      <c r="X1" s="76"/>
    </row>
    <row r="2" spans="1:24" ht="15.75">
      <c r="A2" s="106" t="s">
        <v>131</v>
      </c>
      <c r="B2" s="76"/>
      <c r="C2" s="76"/>
      <c r="W2" s="76"/>
      <c r="X2" s="76"/>
    </row>
    <row r="3" spans="1:24" s="96" customFormat="1" ht="20.100000000000001" customHeight="1">
      <c r="B3" s="109" t="s">
        <v>433</v>
      </c>
      <c r="C3" s="110"/>
      <c r="W3" s="110"/>
      <c r="X3" s="110"/>
    </row>
    <row r="5" spans="1:24" s="96" customFormat="1" ht="20.100000000000001" customHeight="1" thickBot="1">
      <c r="B5" s="959" t="s">
        <v>434</v>
      </c>
      <c r="C5" s="959"/>
      <c r="D5" s="959"/>
      <c r="E5" s="959"/>
      <c r="F5" s="959"/>
      <c r="G5" s="959"/>
    </row>
    <row r="6" spans="1:24" ht="15" customHeight="1" thickBot="1">
      <c r="B6" s="725" t="s">
        <v>187</v>
      </c>
      <c r="C6" s="194" t="s">
        <v>135</v>
      </c>
      <c r="D6" s="229" t="s">
        <v>136</v>
      </c>
      <c r="E6" s="229" t="s">
        <v>137</v>
      </c>
      <c r="F6" s="229" t="s">
        <v>138</v>
      </c>
      <c r="G6" s="229" t="s">
        <v>139</v>
      </c>
    </row>
    <row r="7" spans="1:24" ht="15" customHeight="1">
      <c r="B7" s="517" t="s">
        <v>435</v>
      </c>
      <c r="C7" s="315">
        <v>91370.173540356671</v>
      </c>
      <c r="D7" s="315">
        <v>66902.345323751128</v>
      </c>
      <c r="E7" s="315">
        <v>35070.984824709063</v>
      </c>
      <c r="F7" s="963" t="s">
        <v>198</v>
      </c>
      <c r="G7" s="518">
        <v>193343.50368881712</v>
      </c>
    </row>
    <row r="8" spans="1:24" ht="15" customHeight="1">
      <c r="B8" s="517" t="s">
        <v>436</v>
      </c>
      <c r="C8" s="316">
        <v>0.41</v>
      </c>
      <c r="D8" s="316">
        <v>0.44</v>
      </c>
      <c r="E8" s="316">
        <v>0.44</v>
      </c>
      <c r="F8" s="964"/>
      <c r="G8" s="519">
        <v>0.42</v>
      </c>
    </row>
    <row r="9" spans="1:24" ht="15" customHeight="1">
      <c r="B9" s="517" t="s">
        <v>437</v>
      </c>
      <c r="C9" s="316">
        <v>5.1999999999999998E-2</v>
      </c>
      <c r="D9" s="316">
        <v>6.2E-2</v>
      </c>
      <c r="E9" s="316">
        <v>0.159</v>
      </c>
      <c r="F9" s="965"/>
      <c r="G9" s="519">
        <v>7.1999999999999995E-2</v>
      </c>
    </row>
    <row r="10" spans="1:24" ht="15" customHeight="1"/>
    <row r="11" spans="1:24" s="96" customFormat="1" ht="20.100000000000001" customHeight="1" thickBot="1">
      <c r="A11" s="105"/>
      <c r="B11" s="959" t="s">
        <v>438</v>
      </c>
      <c r="C11" s="959"/>
      <c r="D11" s="959"/>
      <c r="E11" s="959"/>
      <c r="F11" s="959"/>
      <c r="G11" s="959"/>
    </row>
    <row r="12" spans="1:24" ht="15" customHeight="1" thickBot="1">
      <c r="B12" s="725" t="s">
        <v>187</v>
      </c>
      <c r="C12" s="194" t="s">
        <v>135</v>
      </c>
      <c r="D12" s="229" t="s">
        <v>136</v>
      </c>
      <c r="E12" s="229" t="s">
        <v>137</v>
      </c>
      <c r="F12" s="229" t="s">
        <v>138</v>
      </c>
      <c r="G12" s="229" t="s">
        <v>139</v>
      </c>
    </row>
    <row r="13" spans="1:24" ht="15" customHeight="1">
      <c r="B13" s="517" t="s">
        <v>439</v>
      </c>
      <c r="C13" s="520">
        <v>509.5366635459867</v>
      </c>
      <c r="D13" s="317">
        <v>111.1166514870723</v>
      </c>
      <c r="E13" s="317">
        <v>43.605523240458723</v>
      </c>
      <c r="F13" s="191" t="s">
        <v>198</v>
      </c>
      <c r="G13" s="521">
        <v>664.25883827351618</v>
      </c>
    </row>
    <row r="14" spans="1:24" ht="15" customHeight="1">
      <c r="B14" s="105"/>
      <c r="C14" s="318"/>
      <c r="D14" s="318"/>
      <c r="E14" s="318"/>
      <c r="F14" s="192"/>
      <c r="G14" s="319"/>
    </row>
    <row r="15" spans="1:24" ht="15" customHeight="1">
      <c r="B15" s="193" t="s">
        <v>150</v>
      </c>
      <c r="C15" s="962" t="s">
        <v>440</v>
      </c>
      <c r="D15" s="962"/>
      <c r="E15" s="962"/>
      <c r="F15" s="962"/>
      <c r="G15" s="962"/>
    </row>
    <row r="16" spans="1:24" ht="15" customHeight="1">
      <c r="B16" s="193" t="s">
        <v>152</v>
      </c>
      <c r="C16" s="962" t="s">
        <v>30</v>
      </c>
      <c r="D16" s="962"/>
      <c r="E16" s="962"/>
      <c r="F16" s="962"/>
      <c r="G16" s="962"/>
    </row>
    <row r="17" spans="1:12" ht="86.25" customHeight="1">
      <c r="B17" s="193" t="s">
        <v>166</v>
      </c>
      <c r="C17" s="924" t="s">
        <v>1493</v>
      </c>
      <c r="D17" s="924"/>
      <c r="E17" s="924"/>
      <c r="F17" s="924"/>
      <c r="G17" s="924"/>
    </row>
    <row r="20" spans="1:12" s="96" customFormat="1" ht="20.100000000000001" customHeight="1">
      <c r="A20" s="105"/>
      <c r="B20" s="109" t="s">
        <v>441</v>
      </c>
    </row>
    <row r="22" spans="1:12" s="96" customFormat="1" ht="20.100000000000001" customHeight="1" thickBot="1">
      <c r="A22" s="105"/>
      <c r="B22" s="959" t="s">
        <v>442</v>
      </c>
      <c r="C22" s="959"/>
      <c r="D22" s="959"/>
      <c r="E22" s="959"/>
      <c r="F22" s="959"/>
      <c r="G22" s="959"/>
      <c r="H22" s="959"/>
      <c r="I22" s="959"/>
      <c r="J22" s="959"/>
      <c r="K22" s="959"/>
      <c r="L22" s="959"/>
    </row>
    <row r="23" spans="1:12" ht="15" customHeight="1" thickBot="1">
      <c r="B23" s="960" t="s">
        <v>187</v>
      </c>
      <c r="C23" s="961" t="s">
        <v>135</v>
      </c>
      <c r="D23" s="961"/>
      <c r="E23" s="961" t="s">
        <v>136</v>
      </c>
      <c r="F23" s="961"/>
      <c r="G23" s="961" t="s">
        <v>137</v>
      </c>
      <c r="H23" s="961"/>
      <c r="I23" s="961" t="s">
        <v>138</v>
      </c>
      <c r="J23" s="961"/>
      <c r="K23" s="961" t="s">
        <v>443</v>
      </c>
      <c r="L23" s="961"/>
    </row>
    <row r="24" spans="1:12" ht="15" customHeight="1">
      <c r="B24" s="960"/>
      <c r="C24" s="167" t="s">
        <v>141</v>
      </c>
      <c r="D24" s="168" t="s">
        <v>142</v>
      </c>
      <c r="E24" s="167" t="s">
        <v>141</v>
      </c>
      <c r="F24" s="168" t="s">
        <v>142</v>
      </c>
      <c r="G24" s="167" t="s">
        <v>141</v>
      </c>
      <c r="H24" s="168" t="s">
        <v>142</v>
      </c>
      <c r="I24" s="167" t="s">
        <v>141</v>
      </c>
      <c r="J24" s="168" t="s">
        <v>142</v>
      </c>
      <c r="K24" s="167" t="s">
        <v>141</v>
      </c>
      <c r="L24" s="168" t="s">
        <v>142</v>
      </c>
    </row>
    <row r="25" spans="1:12" ht="15" customHeight="1">
      <c r="B25" s="525" t="s">
        <v>444</v>
      </c>
      <c r="C25" s="320">
        <f t="shared" ref="C25:L25" si="0">SUM(C26:C34)</f>
        <v>249.42310915000002</v>
      </c>
      <c r="D25" s="529">
        <f t="shared" si="0"/>
        <v>356.91802210999987</v>
      </c>
      <c r="E25" s="320">
        <f t="shared" si="0"/>
        <v>82.192223720000001</v>
      </c>
      <c r="F25" s="529">
        <f t="shared" si="0"/>
        <v>197.27242282999998</v>
      </c>
      <c r="G25" s="320">
        <f t="shared" si="0"/>
        <v>45.050024620000002</v>
      </c>
      <c r="H25" s="529">
        <f t="shared" si="0"/>
        <v>51.293430719999996</v>
      </c>
      <c r="I25" s="320">
        <f t="shared" si="0"/>
        <v>115.33074801000001</v>
      </c>
      <c r="J25" s="529">
        <f t="shared" si="0"/>
        <v>212.16368446000001</v>
      </c>
      <c r="K25" s="320">
        <f t="shared" si="0"/>
        <v>381.44951464999991</v>
      </c>
      <c r="L25" s="529">
        <f t="shared" si="0"/>
        <v>620.59915955999998</v>
      </c>
    </row>
    <row r="26" spans="1:12" ht="15" customHeight="1">
      <c r="B26" s="526" t="s">
        <v>445</v>
      </c>
      <c r="C26" s="522">
        <v>191.33912552000001</v>
      </c>
      <c r="D26" s="530">
        <v>292.47807014999995</v>
      </c>
      <c r="E26" s="522">
        <v>145.76867693</v>
      </c>
      <c r="F26" s="530">
        <v>175.03867181999999</v>
      </c>
      <c r="G26" s="522">
        <v>45.75223149</v>
      </c>
      <c r="H26" s="530">
        <v>50.61152302</v>
      </c>
      <c r="I26" s="522">
        <v>26.119504719999998</v>
      </c>
      <c r="J26" s="530">
        <v>53.949639759999997</v>
      </c>
      <c r="K26" s="522">
        <v>384.32619799999998</v>
      </c>
      <c r="L26" s="530">
        <v>530.52393622</v>
      </c>
    </row>
    <row r="27" spans="1:12" ht="15" customHeight="1">
      <c r="B27" s="527" t="s">
        <v>446</v>
      </c>
      <c r="C27" s="523">
        <v>-14.75599128</v>
      </c>
      <c r="D27" s="531">
        <v>-12.35822001</v>
      </c>
      <c r="E27" s="523">
        <v>-88.144946950000005</v>
      </c>
      <c r="F27" s="531">
        <v>-1.5243779099999999</v>
      </c>
      <c r="G27" s="523">
        <v>-1.1752043700000001</v>
      </c>
      <c r="H27" s="531">
        <v>-2.0240950099999999</v>
      </c>
      <c r="I27" s="523">
        <v>-0.49672358</v>
      </c>
      <c r="J27" s="531">
        <v>0.39399946000000002</v>
      </c>
      <c r="K27" s="523">
        <v>-104.57286618000001</v>
      </c>
      <c r="L27" s="531">
        <v>-15.51269347</v>
      </c>
    </row>
    <row r="28" spans="1:12" ht="15" customHeight="1">
      <c r="B28" s="527" t="s">
        <v>447</v>
      </c>
      <c r="C28" s="523">
        <v>60.838326610000003</v>
      </c>
      <c r="D28" s="531">
        <v>67.379188970000001</v>
      </c>
      <c r="E28" s="523">
        <v>14.97057605</v>
      </c>
      <c r="F28" s="531">
        <v>14.876194740000001</v>
      </c>
      <c r="G28" s="523">
        <v>2.0846508200000002</v>
      </c>
      <c r="H28" s="531">
        <v>2.00774155</v>
      </c>
      <c r="I28" s="523">
        <v>15.02684148</v>
      </c>
      <c r="J28" s="531">
        <v>15.82925314</v>
      </c>
      <c r="K28" s="523">
        <v>81.213895989999997</v>
      </c>
      <c r="L28" s="531">
        <v>87.831151000000006</v>
      </c>
    </row>
    <row r="29" spans="1:12" ht="15" customHeight="1">
      <c r="B29" s="527" t="s">
        <v>448</v>
      </c>
      <c r="C29" s="523">
        <v>0</v>
      </c>
      <c r="D29" s="531">
        <v>0</v>
      </c>
      <c r="E29" s="523">
        <v>0</v>
      </c>
      <c r="F29" s="531">
        <v>0</v>
      </c>
      <c r="G29" s="523">
        <v>0</v>
      </c>
      <c r="H29" s="531">
        <v>0</v>
      </c>
      <c r="I29" s="523">
        <v>23.764294570000001</v>
      </c>
      <c r="J29" s="531">
        <v>80.410698790000012</v>
      </c>
      <c r="K29" s="523">
        <v>0</v>
      </c>
      <c r="L29" s="531">
        <v>0</v>
      </c>
    </row>
    <row r="30" spans="1:12" ht="15" customHeight="1">
      <c r="B30" s="527" t="s">
        <v>449</v>
      </c>
      <c r="C30" s="523">
        <v>14.15318227</v>
      </c>
      <c r="D30" s="531">
        <v>16.922678140000002</v>
      </c>
      <c r="E30" s="523">
        <v>10.125623259999999</v>
      </c>
      <c r="F30" s="531">
        <v>9.47707078</v>
      </c>
      <c r="G30" s="523">
        <v>0.16289648999999998</v>
      </c>
      <c r="H30" s="531">
        <v>0.26047303999999999</v>
      </c>
      <c r="I30" s="523">
        <v>-0.54212716999999999</v>
      </c>
      <c r="J30" s="531">
        <v>1.3110905400000001</v>
      </c>
      <c r="K30" s="523">
        <v>23.886020940000002</v>
      </c>
      <c r="L30" s="531">
        <v>27.989428030000003</v>
      </c>
    </row>
    <row r="31" spans="1:12" ht="15" customHeight="1">
      <c r="B31" s="527" t="s">
        <v>450</v>
      </c>
      <c r="C31" s="523">
        <v>1.17820456</v>
      </c>
      <c r="D31" s="531">
        <v>-0.84960631999999991</v>
      </c>
      <c r="E31" s="523">
        <v>0</v>
      </c>
      <c r="F31" s="531">
        <v>0</v>
      </c>
      <c r="G31" s="523">
        <v>0</v>
      </c>
      <c r="H31" s="531">
        <v>0</v>
      </c>
      <c r="I31" s="523">
        <v>2.3526294700000001</v>
      </c>
      <c r="J31" s="531">
        <v>-0.92885109999999993</v>
      </c>
      <c r="K31" s="523">
        <v>3.53077883</v>
      </c>
      <c r="L31" s="531">
        <v>-1.77827058</v>
      </c>
    </row>
    <row r="32" spans="1:12" ht="30" customHeight="1">
      <c r="B32" s="661" t="s">
        <v>451</v>
      </c>
      <c r="C32" s="523">
        <v>1.8543099999999999E-3</v>
      </c>
      <c r="D32" s="531">
        <v>9.6821950000000004E-2</v>
      </c>
      <c r="E32" s="523">
        <v>-0.22330929999999999</v>
      </c>
      <c r="F32" s="531">
        <v>-0.45182608000000002</v>
      </c>
      <c r="G32" s="523">
        <v>0</v>
      </c>
      <c r="H32" s="531">
        <v>0</v>
      </c>
      <c r="I32" s="523">
        <v>0</v>
      </c>
      <c r="J32" s="531">
        <v>0</v>
      </c>
      <c r="K32" s="523">
        <v>-0.22145498999999999</v>
      </c>
      <c r="L32" s="531">
        <v>-0.35500413000000003</v>
      </c>
    </row>
    <row r="33" spans="2:17" ht="15" customHeight="1">
      <c r="B33" s="527" t="s">
        <v>452</v>
      </c>
      <c r="C33" s="523">
        <v>8.7947592500000003</v>
      </c>
      <c r="D33" s="531">
        <v>7.7884653099999994</v>
      </c>
      <c r="E33" s="523">
        <v>4.6781732500000004</v>
      </c>
      <c r="F33" s="531">
        <v>4.1635153799999998</v>
      </c>
      <c r="G33" s="523">
        <v>0.47332664000000002</v>
      </c>
      <c r="H33" s="531">
        <v>2.22423042</v>
      </c>
      <c r="I33" s="523">
        <v>49.622440020000006</v>
      </c>
      <c r="J33" s="531">
        <v>61.65691348</v>
      </c>
      <c r="K33" s="523">
        <v>15.06926698</v>
      </c>
      <c r="L33" s="531">
        <v>13.375418659999999</v>
      </c>
    </row>
    <row r="34" spans="2:17" ht="15" customHeight="1">
      <c r="B34" s="528" t="s">
        <v>453</v>
      </c>
      <c r="C34" s="524">
        <v>-12.126352089999999</v>
      </c>
      <c r="D34" s="532">
        <v>-14.53937608</v>
      </c>
      <c r="E34" s="524">
        <v>-4.9825695199999993</v>
      </c>
      <c r="F34" s="532">
        <v>-4.3068259000000007</v>
      </c>
      <c r="G34" s="524">
        <v>-2.2478764500000001</v>
      </c>
      <c r="H34" s="532">
        <v>-1.7864423</v>
      </c>
      <c r="I34" s="524">
        <v>-0.51611149999999995</v>
      </c>
      <c r="J34" s="532">
        <v>-0.45905961000000001</v>
      </c>
      <c r="K34" s="524">
        <v>-21.782324920000001</v>
      </c>
      <c r="L34" s="532">
        <v>-21.474806170000001</v>
      </c>
    </row>
    <row r="35" spans="2:17" ht="15" customHeight="1">
      <c r="B35" s="525" t="s">
        <v>454</v>
      </c>
      <c r="C35" s="320">
        <f t="shared" ref="C35:L35" si="1">SUM(C36:C40)</f>
        <v>186.90741795</v>
      </c>
      <c r="D35" s="529">
        <f t="shared" si="1"/>
        <v>262.20890525999999</v>
      </c>
      <c r="E35" s="320">
        <f t="shared" si="1"/>
        <v>114.63476067000002</v>
      </c>
      <c r="F35" s="529">
        <f t="shared" si="1"/>
        <v>156.48259274</v>
      </c>
      <c r="G35" s="320">
        <f t="shared" si="1"/>
        <v>42.79661274</v>
      </c>
      <c r="H35" s="529">
        <f t="shared" si="1"/>
        <v>53.927496349999991</v>
      </c>
      <c r="I35" s="320">
        <f t="shared" si="1"/>
        <v>105.49227277000001</v>
      </c>
      <c r="J35" s="529">
        <f t="shared" si="1"/>
        <v>150.98016082999999</v>
      </c>
      <c r="K35" s="320">
        <f t="shared" si="1"/>
        <v>364.95249363000005</v>
      </c>
      <c r="L35" s="529">
        <f t="shared" si="1"/>
        <v>507.22727527000001</v>
      </c>
    </row>
    <row r="36" spans="2:17" ht="15" customHeight="1">
      <c r="B36" s="526" t="s">
        <v>455</v>
      </c>
      <c r="C36" s="522">
        <v>36.976594829999996</v>
      </c>
      <c r="D36" s="530">
        <v>73.759736910000001</v>
      </c>
      <c r="E36" s="522">
        <v>62.361860610000001</v>
      </c>
      <c r="F36" s="530">
        <v>79.147504049999995</v>
      </c>
      <c r="G36" s="522">
        <v>20.276931300000001</v>
      </c>
      <c r="H36" s="530">
        <v>31.370559789999998</v>
      </c>
      <c r="I36" s="522">
        <v>24.57897728</v>
      </c>
      <c r="J36" s="530">
        <v>50.59028627</v>
      </c>
      <c r="K36" s="522">
        <v>119.69191186</v>
      </c>
      <c r="L36" s="530">
        <v>193.29979062999999</v>
      </c>
    </row>
    <row r="37" spans="2:17" ht="15" customHeight="1">
      <c r="B37" s="527" t="s">
        <v>456</v>
      </c>
      <c r="C37" s="523">
        <v>25.780048000000001</v>
      </c>
      <c r="D37" s="531">
        <v>30.590786089999998</v>
      </c>
      <c r="E37" s="523">
        <v>8.2878630500000003</v>
      </c>
      <c r="F37" s="531">
        <v>7.9232486600000005</v>
      </c>
      <c r="G37" s="523">
        <v>1.8415529900000001</v>
      </c>
      <c r="H37" s="531">
        <v>1.84402679</v>
      </c>
      <c r="I37" s="523">
        <v>2.299458</v>
      </c>
      <c r="J37" s="531">
        <v>2.2076331099999997</v>
      </c>
      <c r="K37" s="523">
        <v>26.482671069999999</v>
      </c>
      <c r="L37" s="531">
        <v>30.305920889999999</v>
      </c>
    </row>
    <row r="38" spans="2:17" ht="15" customHeight="1">
      <c r="B38" s="527" t="s">
        <v>457</v>
      </c>
      <c r="C38" s="523">
        <v>43.534580909999995</v>
      </c>
      <c r="D38" s="531">
        <v>54.854112749999999</v>
      </c>
      <c r="E38" s="523">
        <v>16.660260820000001</v>
      </c>
      <c r="F38" s="531">
        <v>18.777684600000001</v>
      </c>
      <c r="G38" s="523">
        <v>7.4401586599999998</v>
      </c>
      <c r="H38" s="531">
        <v>8.1157191500000003</v>
      </c>
      <c r="I38" s="523">
        <v>34.090677369999995</v>
      </c>
      <c r="J38" s="531">
        <v>38.894812999999999</v>
      </c>
      <c r="K38" s="523">
        <v>101.72567776000001</v>
      </c>
      <c r="L38" s="531">
        <v>120.6423295</v>
      </c>
    </row>
    <row r="39" spans="2:17" ht="15" customHeight="1">
      <c r="B39" s="527" t="s">
        <v>458</v>
      </c>
      <c r="C39" s="523">
        <v>72.923697260000012</v>
      </c>
      <c r="D39" s="531">
        <v>89.268219540000004</v>
      </c>
      <c r="E39" s="523">
        <v>34.289499409999998</v>
      </c>
      <c r="F39" s="531">
        <v>30.231569579999999</v>
      </c>
      <c r="G39" s="523">
        <v>12.62019884</v>
      </c>
      <c r="H39" s="531">
        <v>12.247519970000001</v>
      </c>
      <c r="I39" s="523">
        <v>44.518929890000003</v>
      </c>
      <c r="J39" s="531">
        <v>57.133021810000002</v>
      </c>
      <c r="K39" s="523">
        <v>115.70245803</v>
      </c>
      <c r="L39" s="531">
        <v>126.33652114</v>
      </c>
    </row>
    <row r="40" spans="2:17" ht="15" customHeight="1">
      <c r="B40" s="527" t="s">
        <v>459</v>
      </c>
      <c r="C40" s="523">
        <v>7.6924969499999998</v>
      </c>
      <c r="D40" s="531">
        <v>13.73604997</v>
      </c>
      <c r="E40" s="523">
        <v>-6.9647232199999998</v>
      </c>
      <c r="F40" s="531">
        <v>20.402585850000001</v>
      </c>
      <c r="G40" s="523">
        <v>0.61777094999999993</v>
      </c>
      <c r="H40" s="531">
        <v>0.34967065000000003</v>
      </c>
      <c r="I40" s="523">
        <v>4.2302299999999998E-3</v>
      </c>
      <c r="J40" s="531">
        <v>2.1544066399999999</v>
      </c>
      <c r="K40" s="523">
        <v>1.3497749099999998</v>
      </c>
      <c r="L40" s="531">
        <v>36.642713110000003</v>
      </c>
    </row>
    <row r="41" spans="2:17" ht="15" customHeight="1">
      <c r="B41" s="525" t="s">
        <v>460</v>
      </c>
      <c r="C41" s="320">
        <f t="shared" ref="C41:L41" si="2">C25-C35</f>
        <v>62.51569120000002</v>
      </c>
      <c r="D41" s="529">
        <f t="shared" si="2"/>
        <v>94.709116849999873</v>
      </c>
      <c r="E41" s="320">
        <f t="shared" si="2"/>
        <v>-32.442536950000019</v>
      </c>
      <c r="F41" s="529">
        <f t="shared" si="2"/>
        <v>40.789830089999981</v>
      </c>
      <c r="G41" s="320">
        <f t="shared" si="2"/>
        <v>2.2534118800000016</v>
      </c>
      <c r="H41" s="529">
        <f t="shared" si="2"/>
        <v>-2.6340656299999949</v>
      </c>
      <c r="I41" s="320">
        <f t="shared" si="2"/>
        <v>9.838475239999994</v>
      </c>
      <c r="J41" s="529">
        <f t="shared" si="2"/>
        <v>61.183523630000025</v>
      </c>
      <c r="K41" s="320">
        <f t="shared" si="2"/>
        <v>16.497021019999863</v>
      </c>
      <c r="L41" s="529">
        <f t="shared" si="2"/>
        <v>113.37188428999997</v>
      </c>
    </row>
    <row r="42" spans="2:17" ht="15" customHeight="1">
      <c r="B42" s="105"/>
      <c r="C42" s="195"/>
      <c r="D42" s="195"/>
      <c r="E42" s="195"/>
      <c r="F42" s="195"/>
      <c r="G42" s="195"/>
      <c r="H42" s="195"/>
      <c r="I42" s="195"/>
      <c r="J42" s="195"/>
      <c r="K42" s="195"/>
      <c r="L42" s="195"/>
    </row>
    <row r="43" spans="2:17" ht="15" customHeight="1">
      <c r="B43" s="193" t="s">
        <v>150</v>
      </c>
      <c r="C43" s="954" t="s">
        <v>394</v>
      </c>
      <c r="D43" s="954"/>
      <c r="E43" s="954"/>
      <c r="F43" s="954"/>
      <c r="G43" s="954"/>
      <c r="H43" s="954"/>
      <c r="I43" s="954"/>
      <c r="J43" s="954"/>
      <c r="K43" s="954"/>
      <c r="L43" s="954"/>
      <c r="M43" s="954"/>
      <c r="N43" s="954"/>
      <c r="O43" s="954"/>
      <c r="P43" s="954"/>
      <c r="Q43" s="954"/>
    </row>
    <row r="44" spans="2:17" ht="15" customHeight="1">
      <c r="B44" s="193" t="s">
        <v>152</v>
      </c>
      <c r="C44" s="954" t="s">
        <v>395</v>
      </c>
      <c r="D44" s="954"/>
      <c r="E44" s="954"/>
      <c r="F44" s="954"/>
      <c r="G44" s="954"/>
      <c r="H44" s="954"/>
      <c r="I44" s="954"/>
      <c r="J44" s="954"/>
      <c r="K44" s="954"/>
      <c r="L44" s="954"/>
      <c r="M44" s="954"/>
      <c r="N44" s="954"/>
      <c r="O44" s="954"/>
      <c r="P44" s="954"/>
      <c r="Q44" s="954"/>
    </row>
    <row r="45" spans="2:17" ht="15" customHeight="1">
      <c r="B45" s="193" t="s">
        <v>166</v>
      </c>
      <c r="C45" s="956" t="s">
        <v>461</v>
      </c>
      <c r="D45" s="957"/>
      <c r="E45" s="957"/>
      <c r="F45" s="957"/>
      <c r="G45" s="957"/>
      <c r="H45" s="957"/>
      <c r="I45" s="957"/>
      <c r="J45" s="957"/>
      <c r="K45" s="957"/>
      <c r="L45" s="958"/>
    </row>
    <row r="46" spans="2:17" ht="15" customHeight="1">
      <c r="B46" s="105"/>
      <c r="C46" s="105"/>
      <c r="D46" s="105"/>
      <c r="E46" s="105"/>
      <c r="F46" s="105"/>
      <c r="G46" s="105"/>
      <c r="H46" s="105"/>
      <c r="I46" s="105"/>
      <c r="J46" s="105"/>
      <c r="K46" s="105"/>
      <c r="L46" s="105"/>
    </row>
    <row r="47" spans="2:17" ht="15" customHeight="1"/>
  </sheetData>
  <mergeCells count="16">
    <mergeCell ref="B11:G11"/>
    <mergeCell ref="C17:G17"/>
    <mergeCell ref="C16:G16"/>
    <mergeCell ref="C15:G15"/>
    <mergeCell ref="B5:G5"/>
    <mergeCell ref="F7:F9"/>
    <mergeCell ref="C45:L45"/>
    <mergeCell ref="B22:L22"/>
    <mergeCell ref="B23:B24"/>
    <mergeCell ref="C23:D23"/>
    <mergeCell ref="E23:F23"/>
    <mergeCell ref="G23:H23"/>
    <mergeCell ref="I23:J23"/>
    <mergeCell ref="K23:L23"/>
    <mergeCell ref="C43:Q43"/>
    <mergeCell ref="C44:Q44"/>
  </mergeCells>
  <hyperlinks>
    <hyperlink ref="A1" location="'0_Content'!B6" display="Back to content" xr:uid="{C0418BBE-F675-4575-8960-66D3A9A7CFEF}"/>
    <hyperlink ref="A2" location="'0.1_Index'!B3" display="Index" xr:uid="{77FE458F-6633-47A1-BCFB-53F4AEB3C0F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96-553B-4C83-BCD0-A6F6F3D742F6}">
  <sheetPr>
    <tabColor rgb="FF004F95"/>
  </sheetPr>
  <dimension ref="A1:AH116"/>
  <sheetViews>
    <sheetView showGridLines="0" zoomScale="70" zoomScaleNormal="70" workbookViewId="0">
      <pane ySplit="2" topLeftCell="A3" activePane="bottomLeft" state="frozen"/>
      <selection pane="bottomLeft" activeCell="B5" sqref="B5:Q5"/>
    </sheetView>
  </sheetViews>
  <sheetFormatPr defaultColWidth="8.5703125" defaultRowHeight="14.25"/>
  <cols>
    <col min="1" max="1" width="17" style="105" bestFit="1" customWidth="1"/>
    <col min="2" max="2" width="75.5703125" style="72" customWidth="1"/>
    <col min="3" max="17" width="15.5703125" style="72" customWidth="1"/>
    <col min="18" max="18" width="19.42578125" style="72" customWidth="1"/>
    <col min="19" max="19" width="18" style="72" customWidth="1"/>
    <col min="20" max="20" width="19.42578125" style="72" customWidth="1"/>
    <col min="21" max="21" width="17.5703125" style="72" customWidth="1"/>
    <col min="22" max="22" width="19.5703125" style="105" customWidth="1"/>
    <col min="23" max="23" width="17.5703125" style="105" customWidth="1"/>
    <col min="24" max="24" width="17.42578125" style="105" customWidth="1"/>
    <col min="25" max="25" width="19" style="105" customWidth="1"/>
    <col min="26" max="26" width="18.42578125" style="105" customWidth="1"/>
    <col min="27" max="27" width="23" style="105" customWidth="1"/>
    <col min="28" max="28" width="18.85546875" style="105" customWidth="1"/>
    <col min="29" max="16384" width="8.5703125" style="105"/>
  </cols>
  <sheetData>
    <row r="1" spans="1:27" ht="15">
      <c r="A1" s="33" t="s">
        <v>28</v>
      </c>
      <c r="B1" s="76"/>
      <c r="T1" s="76"/>
      <c r="U1" s="76"/>
    </row>
    <row r="2" spans="1:27" ht="15.75">
      <c r="A2" s="106" t="s">
        <v>131</v>
      </c>
      <c r="B2" s="76"/>
      <c r="T2" s="76"/>
      <c r="U2" s="76"/>
    </row>
    <row r="3" spans="1:27" s="96" customFormat="1" ht="20.100000000000001" customHeight="1">
      <c r="B3" s="102" t="s">
        <v>462</v>
      </c>
      <c r="T3" s="110"/>
      <c r="U3" s="110"/>
    </row>
    <row r="4" spans="1:27">
      <c r="B4" s="11"/>
      <c r="C4" s="11"/>
      <c r="D4" s="11"/>
      <c r="E4" s="11"/>
      <c r="F4" s="11"/>
      <c r="G4" s="11"/>
      <c r="H4" s="11"/>
      <c r="I4" s="11"/>
      <c r="J4" s="11"/>
      <c r="K4" s="11"/>
      <c r="L4" s="11"/>
      <c r="M4" s="11"/>
      <c r="N4" s="11"/>
      <c r="O4" s="11"/>
      <c r="P4" s="11"/>
      <c r="Q4" s="11"/>
      <c r="R4" s="11"/>
      <c r="S4" s="11"/>
      <c r="T4" s="11"/>
      <c r="U4" s="11"/>
    </row>
    <row r="5" spans="1:27" s="96" customFormat="1" ht="20.100000000000001" customHeight="1">
      <c r="A5" s="115"/>
      <c r="B5" s="915" t="s">
        <v>80</v>
      </c>
      <c r="C5" s="915"/>
      <c r="D5" s="915"/>
      <c r="E5" s="915"/>
      <c r="F5" s="915"/>
      <c r="G5" s="915"/>
      <c r="H5" s="915"/>
      <c r="I5" s="915"/>
      <c r="J5" s="915"/>
      <c r="K5" s="915"/>
      <c r="L5" s="915"/>
      <c r="M5" s="915"/>
      <c r="N5" s="915"/>
      <c r="O5" s="915"/>
      <c r="P5" s="915"/>
      <c r="Q5" s="915"/>
    </row>
    <row r="6" spans="1:27" ht="15" customHeight="1">
      <c r="B6" s="967" t="s">
        <v>463</v>
      </c>
      <c r="C6" s="968" t="s">
        <v>135</v>
      </c>
      <c r="D6" s="968"/>
      <c r="E6" s="968"/>
      <c r="F6" s="966" t="s">
        <v>136</v>
      </c>
      <c r="G6" s="966"/>
      <c r="H6" s="966"/>
      <c r="I6" s="968" t="s">
        <v>137</v>
      </c>
      <c r="J6" s="968"/>
      <c r="K6" s="968"/>
      <c r="L6" s="966" t="s">
        <v>138</v>
      </c>
      <c r="M6" s="966"/>
      <c r="N6" s="966"/>
      <c r="O6" s="972" t="s">
        <v>139</v>
      </c>
      <c r="P6" s="972"/>
      <c r="Q6" s="972"/>
    </row>
    <row r="7" spans="1:27" s="128" customFormat="1" ht="15" customHeight="1">
      <c r="B7" s="967"/>
      <c r="C7" s="196" t="s">
        <v>140</v>
      </c>
      <c r="D7" s="196" t="s">
        <v>141</v>
      </c>
      <c r="E7" s="197" t="s">
        <v>142</v>
      </c>
      <c r="F7" s="196" t="s">
        <v>140</v>
      </c>
      <c r="G7" s="196" t="s">
        <v>141</v>
      </c>
      <c r="H7" s="197" t="s">
        <v>142</v>
      </c>
      <c r="I7" s="196" t="s">
        <v>140</v>
      </c>
      <c r="J7" s="196" t="s">
        <v>141</v>
      </c>
      <c r="K7" s="197" t="s">
        <v>142</v>
      </c>
      <c r="L7" s="196" t="s">
        <v>140</v>
      </c>
      <c r="M7" s="196" t="s">
        <v>141</v>
      </c>
      <c r="N7" s="197" t="s">
        <v>142</v>
      </c>
      <c r="O7" s="196" t="s">
        <v>140</v>
      </c>
      <c r="P7" s="196" t="s">
        <v>141</v>
      </c>
      <c r="Q7" s="197" t="s">
        <v>142</v>
      </c>
      <c r="R7" s="8"/>
      <c r="S7" s="8"/>
      <c r="T7" s="8"/>
      <c r="U7" s="8"/>
    </row>
    <row r="8" spans="1:27" ht="15" customHeight="1">
      <c r="B8" s="534" t="s">
        <v>464</v>
      </c>
      <c r="C8" s="533">
        <v>0.44971292567776788</v>
      </c>
      <c r="D8" s="321">
        <v>0.4650873351594727</v>
      </c>
      <c r="E8" s="535">
        <v>0.45672404679337358</v>
      </c>
      <c r="F8" s="392">
        <v>0.49987772123401447</v>
      </c>
      <c r="G8" s="276">
        <v>0.3680634306889688</v>
      </c>
      <c r="H8" s="535">
        <v>0.39157280431944863</v>
      </c>
      <c r="I8" s="392">
        <v>0.59981157132451224</v>
      </c>
      <c r="J8" s="276">
        <v>0.6021433728624368</v>
      </c>
      <c r="K8" s="535">
        <v>0.56489182908530156</v>
      </c>
      <c r="L8" s="392">
        <v>0.31348381603386133</v>
      </c>
      <c r="M8" s="276">
        <v>0.25418306739975222</v>
      </c>
      <c r="N8" s="535">
        <v>0.31766332933859959</v>
      </c>
      <c r="O8" s="533">
        <v>0.46850478034022669</v>
      </c>
      <c r="P8" s="321">
        <v>0.45497343556898279</v>
      </c>
      <c r="Q8" s="535">
        <v>0.44842723770047443</v>
      </c>
      <c r="V8" s="72"/>
      <c r="W8" s="72"/>
      <c r="X8" s="72"/>
      <c r="Y8" s="72"/>
      <c r="Z8" s="72"/>
      <c r="AA8" s="72"/>
    </row>
    <row r="9" spans="1:27" ht="15" customHeight="1">
      <c r="B9" s="534" t="s">
        <v>400</v>
      </c>
      <c r="C9" s="533">
        <v>0.45595270860817594</v>
      </c>
      <c r="D9" s="321">
        <v>0.48427497771828099</v>
      </c>
      <c r="E9" s="535">
        <v>0.48917146335144368</v>
      </c>
      <c r="F9" s="392">
        <v>0.32997757061538585</v>
      </c>
      <c r="G9" s="276">
        <v>0.5562126314778153</v>
      </c>
      <c r="H9" s="535">
        <v>0.54396681884676623</v>
      </c>
      <c r="I9" s="392">
        <v>0.31354837441166533</v>
      </c>
      <c r="J9" s="276">
        <v>0.32055789642380056</v>
      </c>
      <c r="K9" s="535">
        <v>0.34868857623300537</v>
      </c>
      <c r="L9" s="392">
        <v>0.68651618396613867</v>
      </c>
      <c r="M9" s="276">
        <v>0.74581693260024773</v>
      </c>
      <c r="N9" s="535">
        <v>0.64673380322909768</v>
      </c>
      <c r="O9" s="533">
        <v>0.42518718486881024</v>
      </c>
      <c r="P9" s="321">
        <v>0.48771942918275124</v>
      </c>
      <c r="Q9" s="535">
        <v>0.49418752594816473</v>
      </c>
      <c r="V9" s="72"/>
      <c r="W9" s="72"/>
      <c r="X9" s="72"/>
      <c r="Y9" s="72"/>
      <c r="Z9" s="72"/>
      <c r="AA9" s="72"/>
    </row>
    <row r="10" spans="1:27" ht="15" customHeight="1">
      <c r="B10" s="534" t="s">
        <v>465</v>
      </c>
      <c r="C10" s="533">
        <v>9.4334365714056068E-2</v>
      </c>
      <c r="D10" s="321">
        <v>5.0637687122246304E-2</v>
      </c>
      <c r="E10" s="535">
        <v>5.4104489855182694E-2</v>
      </c>
      <c r="F10" s="392">
        <v>0.1701447081505997</v>
      </c>
      <c r="G10" s="276">
        <v>7.5723937833216015E-2</v>
      </c>
      <c r="H10" s="535">
        <v>6.446037683378518E-2</v>
      </c>
      <c r="I10" s="392">
        <v>8.6640054263822305E-2</v>
      </c>
      <c r="J10" s="276">
        <v>7.7298730713762712E-2</v>
      </c>
      <c r="K10" s="535">
        <v>8.6419594681692954E-2</v>
      </c>
      <c r="L10" s="392">
        <v>0</v>
      </c>
      <c r="M10" s="276">
        <v>0</v>
      </c>
      <c r="N10" s="535">
        <v>3.5602867432302877E-2</v>
      </c>
      <c r="O10" s="533">
        <v>0.106308034790963</v>
      </c>
      <c r="P10" s="321">
        <v>5.7307135248265993E-2</v>
      </c>
      <c r="Q10" s="535">
        <v>5.7385236351360579E-2</v>
      </c>
      <c r="V10" s="72"/>
      <c r="W10" s="72"/>
      <c r="X10" s="72"/>
      <c r="Y10" s="72"/>
      <c r="Z10" s="72"/>
      <c r="AA10" s="72"/>
    </row>
    <row r="11" spans="1:27" ht="15" customHeight="1">
      <c r="B11" s="198"/>
      <c r="C11" s="199"/>
      <c r="D11" s="199"/>
      <c r="E11" s="199"/>
      <c r="F11" s="199"/>
      <c r="G11" s="199"/>
      <c r="H11" s="199"/>
      <c r="I11" s="199"/>
      <c r="J11" s="199"/>
      <c r="K11" s="199"/>
      <c r="L11" s="199"/>
      <c r="M11" s="199"/>
      <c r="N11" s="199"/>
      <c r="O11" s="199"/>
      <c r="P11" s="199"/>
      <c r="Q11" s="199"/>
      <c r="V11" s="72"/>
    </row>
    <row r="12" spans="1:27" ht="15" customHeight="1">
      <c r="B12" s="156" t="s">
        <v>150</v>
      </c>
      <c r="C12" s="918" t="s">
        <v>189</v>
      </c>
      <c r="D12" s="918"/>
      <c r="E12" s="918"/>
      <c r="F12" s="918"/>
      <c r="G12" s="918"/>
      <c r="H12" s="918"/>
      <c r="I12" s="918"/>
      <c r="J12" s="918"/>
      <c r="K12" s="918"/>
      <c r="L12" s="918"/>
      <c r="M12" s="918"/>
      <c r="N12" s="918"/>
      <c r="O12" s="918"/>
      <c r="P12" s="918"/>
      <c r="Q12" s="918"/>
      <c r="V12" s="72"/>
    </row>
    <row r="13" spans="1:27" ht="15" customHeight="1">
      <c r="B13" s="156" t="s">
        <v>152</v>
      </c>
      <c r="C13" s="918" t="s">
        <v>30</v>
      </c>
      <c r="D13" s="918"/>
      <c r="E13" s="918"/>
      <c r="F13" s="918"/>
      <c r="G13" s="918"/>
      <c r="H13" s="918"/>
      <c r="I13" s="918"/>
      <c r="J13" s="918"/>
      <c r="K13" s="918"/>
      <c r="L13" s="918"/>
      <c r="M13" s="918"/>
      <c r="N13" s="918"/>
      <c r="O13" s="918"/>
      <c r="P13" s="918"/>
      <c r="Q13" s="918"/>
      <c r="V13" s="72"/>
    </row>
    <row r="14" spans="1:27" ht="15" customHeight="1">
      <c r="B14" s="145" t="s">
        <v>166</v>
      </c>
      <c r="C14" s="906"/>
      <c r="D14" s="906"/>
      <c r="E14" s="906"/>
      <c r="F14" s="906"/>
      <c r="G14" s="906"/>
      <c r="H14" s="906"/>
      <c r="I14" s="906"/>
      <c r="J14" s="906"/>
      <c r="K14" s="906"/>
      <c r="L14" s="906"/>
      <c r="M14" s="906"/>
      <c r="N14" s="906"/>
      <c r="O14" s="906"/>
      <c r="P14" s="906"/>
      <c r="Q14" s="906"/>
      <c r="V14" s="72"/>
    </row>
    <row r="15" spans="1:27" ht="15" customHeight="1">
      <c r="B15" s="11"/>
      <c r="C15" s="11"/>
      <c r="D15" s="11"/>
      <c r="E15" s="11"/>
      <c r="F15" s="11"/>
      <c r="G15" s="11"/>
      <c r="H15" s="11"/>
      <c r="I15" s="11"/>
      <c r="J15" s="11"/>
      <c r="K15" s="11"/>
      <c r="L15" s="11"/>
      <c r="M15" s="11"/>
      <c r="N15" s="11"/>
      <c r="O15" s="11"/>
      <c r="P15" s="11"/>
      <c r="Q15" s="11"/>
      <c r="R15" s="11"/>
      <c r="S15" s="11"/>
      <c r="T15" s="11"/>
      <c r="U15" s="11"/>
    </row>
    <row r="16" spans="1:27">
      <c r="B16" s="11"/>
      <c r="C16" s="11"/>
      <c r="D16" s="11"/>
      <c r="E16" s="11"/>
      <c r="F16" s="11"/>
      <c r="G16" s="11"/>
      <c r="H16" s="11"/>
      <c r="I16" s="11"/>
      <c r="J16" s="11"/>
      <c r="K16" s="11"/>
      <c r="L16" s="11"/>
      <c r="M16" s="11"/>
      <c r="N16" s="11"/>
      <c r="O16" s="11"/>
      <c r="P16" s="11"/>
      <c r="Q16" s="11"/>
      <c r="R16" s="11"/>
      <c r="S16" s="11"/>
      <c r="T16" s="11"/>
      <c r="U16" s="11"/>
    </row>
    <row r="17" spans="1:27" s="96" customFormat="1" ht="20.100000000000001" customHeight="1">
      <c r="A17" s="105"/>
      <c r="B17" s="100" t="s">
        <v>466</v>
      </c>
      <c r="C17" s="99"/>
      <c r="D17" s="99"/>
      <c r="E17" s="99"/>
      <c r="F17" s="99"/>
      <c r="G17" s="99"/>
      <c r="H17" s="99"/>
      <c r="I17" s="99"/>
      <c r="J17" s="99"/>
      <c r="K17" s="99"/>
      <c r="L17" s="99"/>
      <c r="M17" s="99"/>
      <c r="N17" s="99"/>
      <c r="O17" s="99"/>
      <c r="P17" s="99"/>
      <c r="Q17" s="99"/>
      <c r="R17" s="99"/>
      <c r="S17" s="99"/>
      <c r="T17" s="99"/>
      <c r="U17" s="99"/>
    </row>
    <row r="18" spans="1:27">
      <c r="B18" s="11"/>
      <c r="C18" s="11"/>
      <c r="D18" s="11"/>
      <c r="E18" s="11"/>
      <c r="F18" s="11"/>
      <c r="G18" s="11"/>
      <c r="H18" s="11"/>
      <c r="I18" s="11"/>
      <c r="J18" s="11"/>
      <c r="K18" s="11"/>
      <c r="L18" s="11"/>
      <c r="M18" s="11"/>
      <c r="N18" s="11"/>
      <c r="O18" s="11"/>
      <c r="P18" s="11"/>
      <c r="Q18" s="11"/>
      <c r="R18" s="11"/>
      <c r="S18" s="11"/>
      <c r="T18" s="11"/>
      <c r="U18" s="11"/>
    </row>
    <row r="19" spans="1:27" s="96" customFormat="1" ht="20.100000000000001" customHeight="1">
      <c r="A19" s="105"/>
      <c r="B19" s="915" t="s">
        <v>81</v>
      </c>
      <c r="C19" s="915"/>
      <c r="D19" s="915"/>
      <c r="E19" s="915"/>
      <c r="F19" s="915"/>
      <c r="G19" s="915"/>
      <c r="H19" s="915"/>
      <c r="I19" s="915"/>
      <c r="J19" s="915"/>
      <c r="K19" s="915"/>
      <c r="L19" s="915"/>
      <c r="M19" s="915"/>
      <c r="N19" s="915"/>
      <c r="O19" s="915"/>
      <c r="P19" s="915"/>
      <c r="Q19" s="915"/>
    </row>
    <row r="20" spans="1:27" ht="15" customHeight="1">
      <c r="B20" s="967" t="s">
        <v>134</v>
      </c>
      <c r="C20" s="968" t="s">
        <v>135</v>
      </c>
      <c r="D20" s="968"/>
      <c r="E20" s="968"/>
      <c r="F20" s="966" t="s">
        <v>136</v>
      </c>
      <c r="G20" s="966"/>
      <c r="H20" s="966"/>
      <c r="I20" s="966" t="s">
        <v>137</v>
      </c>
      <c r="J20" s="966"/>
      <c r="K20" s="966"/>
      <c r="L20" s="966" t="s">
        <v>138</v>
      </c>
      <c r="M20" s="966"/>
      <c r="N20" s="966"/>
      <c r="O20" s="968" t="s">
        <v>139</v>
      </c>
      <c r="P20" s="968"/>
      <c r="Q20" s="968"/>
      <c r="V20" s="72"/>
    </row>
    <row r="21" spans="1:27" ht="15" customHeight="1">
      <c r="B21" s="967"/>
      <c r="C21" s="196" t="s">
        <v>140</v>
      </c>
      <c r="D21" s="196" t="s">
        <v>141</v>
      </c>
      <c r="E21" s="197" t="s">
        <v>142</v>
      </c>
      <c r="F21" s="196" t="s">
        <v>140</v>
      </c>
      <c r="G21" s="196" t="s">
        <v>141</v>
      </c>
      <c r="H21" s="197" t="s">
        <v>142</v>
      </c>
      <c r="I21" s="196" t="s">
        <v>140</v>
      </c>
      <c r="J21" s="196" t="s">
        <v>141</v>
      </c>
      <c r="K21" s="197" t="s">
        <v>142</v>
      </c>
      <c r="L21" s="196" t="s">
        <v>140</v>
      </c>
      <c r="M21" s="196" t="s">
        <v>141</v>
      </c>
      <c r="N21" s="197" t="s">
        <v>142</v>
      </c>
      <c r="O21" s="196" t="s">
        <v>140</v>
      </c>
      <c r="P21" s="196" t="s">
        <v>141</v>
      </c>
      <c r="Q21" s="197" t="s">
        <v>142</v>
      </c>
      <c r="R21" s="973"/>
      <c r="S21" s="974"/>
      <c r="T21" s="974"/>
      <c r="V21" s="72"/>
    </row>
    <row r="22" spans="1:27" ht="15" customHeight="1">
      <c r="B22" s="376" t="s">
        <v>467</v>
      </c>
      <c r="C22" s="373">
        <v>804.55180880000012</v>
      </c>
      <c r="D22" s="270">
        <v>909.48136426999997</v>
      </c>
      <c r="E22" s="381">
        <v>969.57703752999998</v>
      </c>
      <c r="F22" s="536">
        <v>204.08513437337643</v>
      </c>
      <c r="G22" s="270">
        <v>181.02374943096109</v>
      </c>
      <c r="H22" s="381">
        <v>148.38821857999997</v>
      </c>
      <c r="I22" s="373">
        <v>70.247628617286765</v>
      </c>
      <c r="J22" s="270">
        <v>74.484685167174192</v>
      </c>
      <c r="K22" s="381">
        <v>68.118487200000004</v>
      </c>
      <c r="L22" s="536">
        <v>12.97129874</v>
      </c>
      <c r="M22" s="322">
        <v>12.408105680000004</v>
      </c>
      <c r="N22" s="381">
        <v>13.737670830000001</v>
      </c>
      <c r="O22" s="373">
        <v>1091.8558705306634</v>
      </c>
      <c r="P22" s="322">
        <v>1177.3979045481353</v>
      </c>
      <c r="Q22" s="381">
        <v>1199.8214141400001</v>
      </c>
      <c r="R22" s="84"/>
      <c r="S22" s="84"/>
      <c r="T22" s="84"/>
      <c r="V22" s="72"/>
      <c r="W22" s="72"/>
      <c r="X22" s="72"/>
      <c r="Y22" s="72"/>
      <c r="Z22" s="72"/>
      <c r="AA22" s="72"/>
    </row>
    <row r="23" spans="1:27" ht="15" customHeight="1">
      <c r="B23" s="376" t="s">
        <v>468</v>
      </c>
      <c r="C23" s="373">
        <v>4802</v>
      </c>
      <c r="D23" s="270">
        <v>5383</v>
      </c>
      <c r="E23" s="381">
        <v>5748</v>
      </c>
      <c r="F23" s="373">
        <v>1532</v>
      </c>
      <c r="G23" s="270">
        <v>1397</v>
      </c>
      <c r="H23" s="381">
        <v>1201</v>
      </c>
      <c r="I23" s="373">
        <v>472</v>
      </c>
      <c r="J23" s="270">
        <v>515</v>
      </c>
      <c r="K23" s="381">
        <v>576</v>
      </c>
      <c r="L23" s="536" vm="19">
        <v>24</v>
      </c>
      <c r="M23" s="322" vm="20">
        <v>29</v>
      </c>
      <c r="N23" s="381" vm="21">
        <v>30</v>
      </c>
      <c r="O23" s="373">
        <v>6830</v>
      </c>
      <c r="P23" s="323">
        <v>7324</v>
      </c>
      <c r="Q23" s="381">
        <v>7555</v>
      </c>
      <c r="R23" s="84"/>
      <c r="S23" s="84"/>
      <c r="T23" s="84"/>
      <c r="V23" s="72"/>
      <c r="W23" s="72"/>
      <c r="X23" s="72"/>
      <c r="Y23" s="72"/>
      <c r="Z23" s="72"/>
      <c r="AA23" s="72"/>
    </row>
    <row r="24" spans="1:27" ht="15" customHeight="1">
      <c r="B24" s="376" t="s">
        <v>469</v>
      </c>
      <c r="C24" s="536">
        <v>21.56042004</v>
      </c>
      <c r="D24" s="322">
        <v>36.094717070000002</v>
      </c>
      <c r="E24" s="436">
        <v>52.01571156</v>
      </c>
      <c r="F24" s="536">
        <v>0.87495877708352043</v>
      </c>
      <c r="G24" s="322">
        <v>1.7298332933934379</v>
      </c>
      <c r="H24" s="436">
        <v>2.21478953</v>
      </c>
      <c r="I24" s="373">
        <v>13.842585424951437</v>
      </c>
      <c r="J24" s="322">
        <v>15.851159060753798</v>
      </c>
      <c r="K24" s="436">
        <v>14.225704550000001</v>
      </c>
      <c r="L24" s="536">
        <v>0</v>
      </c>
      <c r="M24" s="322">
        <v>0</v>
      </c>
      <c r="N24" s="436">
        <v>0</v>
      </c>
      <c r="O24" s="536">
        <v>36.277964242034955</v>
      </c>
      <c r="P24" s="322">
        <v>53.675709424147243</v>
      </c>
      <c r="Q24" s="436">
        <v>68.456205639999993</v>
      </c>
      <c r="R24" s="84"/>
      <c r="S24" s="84"/>
      <c r="T24" s="84"/>
      <c r="V24" s="72"/>
      <c r="W24" s="72"/>
      <c r="X24" s="72"/>
      <c r="Y24" s="72"/>
      <c r="Z24" s="72"/>
      <c r="AA24" s="72"/>
    </row>
    <row r="25" spans="1:27" ht="15" customHeight="1">
      <c r="B25" s="376" t="s">
        <v>470</v>
      </c>
      <c r="C25" s="373" vm="22">
        <v>688</v>
      </c>
      <c r="D25" s="270" vm="23">
        <v>1191</v>
      </c>
      <c r="E25" s="381" vm="24">
        <v>1642</v>
      </c>
      <c r="F25" s="373" vm="25">
        <v>63</v>
      </c>
      <c r="G25" s="270" vm="26">
        <v>71</v>
      </c>
      <c r="H25" s="381" vm="27">
        <v>77</v>
      </c>
      <c r="I25" s="373" vm="28">
        <v>138</v>
      </c>
      <c r="J25" s="270" vm="29">
        <v>165</v>
      </c>
      <c r="K25" s="381" vm="30">
        <v>165</v>
      </c>
      <c r="L25" s="536">
        <v>0</v>
      </c>
      <c r="M25" s="322">
        <v>0</v>
      </c>
      <c r="N25" s="381">
        <v>0</v>
      </c>
      <c r="O25" s="373">
        <v>889</v>
      </c>
      <c r="P25" s="323">
        <v>1427</v>
      </c>
      <c r="Q25" s="381">
        <v>1884</v>
      </c>
      <c r="R25" s="84"/>
      <c r="S25" s="84"/>
      <c r="T25" s="84"/>
      <c r="V25" s="72"/>
      <c r="W25" s="72"/>
      <c r="X25" s="72"/>
      <c r="Y25" s="72"/>
      <c r="Z25" s="72"/>
      <c r="AA25" s="72"/>
    </row>
    <row r="26" spans="1:27" s="37" customFormat="1" ht="15" customHeight="1">
      <c r="A26" s="105"/>
      <c r="B26" s="431" t="s">
        <v>471</v>
      </c>
      <c r="C26" s="537">
        <v>826.11222884000017</v>
      </c>
      <c r="D26" s="324">
        <v>945.57608133999997</v>
      </c>
      <c r="E26" s="538">
        <v>1021.59274909</v>
      </c>
      <c r="F26" s="537">
        <v>204.96009315045995</v>
      </c>
      <c r="G26" s="324">
        <v>182.75358272435452</v>
      </c>
      <c r="H26" s="538">
        <v>150.60300810999996</v>
      </c>
      <c r="I26" s="537">
        <v>84.090214042238202</v>
      </c>
      <c r="J26" s="324">
        <v>90.335844227927993</v>
      </c>
      <c r="K26" s="538">
        <v>82.344191750000007</v>
      </c>
      <c r="L26" s="537">
        <v>12.97129874</v>
      </c>
      <c r="M26" s="324">
        <v>12.408105680000004</v>
      </c>
      <c r="N26" s="538">
        <v>13.737670830000001</v>
      </c>
      <c r="O26" s="537">
        <v>1128.1338347726983</v>
      </c>
      <c r="P26" s="324">
        <v>1231.0736139722826</v>
      </c>
      <c r="Q26" s="538">
        <v>1268.2776197799999</v>
      </c>
      <c r="R26" s="84"/>
      <c r="S26" s="84"/>
      <c r="T26" s="84"/>
      <c r="U26" s="72"/>
      <c r="V26" s="72"/>
      <c r="W26" s="72"/>
      <c r="X26" s="72"/>
      <c r="Y26" s="72"/>
      <c r="Z26" s="72"/>
      <c r="AA26" s="72"/>
    </row>
    <row r="27" spans="1:27" ht="15" customHeight="1">
      <c r="B27" s="376" t="s">
        <v>472</v>
      </c>
      <c r="C27" s="512">
        <v>0.19979767282588751</v>
      </c>
      <c r="D27" s="313">
        <v>0.21511145509255691</v>
      </c>
      <c r="E27" s="516">
        <v>0.22082165652604641</v>
      </c>
      <c r="F27" s="512">
        <v>0.15578715888702802</v>
      </c>
      <c r="G27" s="313">
        <v>0.15756247946273327</v>
      </c>
      <c r="H27" s="516">
        <v>0.14006624185790098</v>
      </c>
      <c r="I27" s="512">
        <v>0.1986450683108838</v>
      </c>
      <c r="J27" s="313">
        <v>0.18134677271933272</v>
      </c>
      <c r="K27" s="516">
        <v>0.17097795422472384</v>
      </c>
      <c r="L27" s="512">
        <v>0.2557699573292892</v>
      </c>
      <c r="M27" s="313">
        <v>0.22995979861769089</v>
      </c>
      <c r="N27" s="516">
        <v>0.31714907510819335</v>
      </c>
      <c r="O27" s="512">
        <v>0.19042131647041294</v>
      </c>
      <c r="P27" s="313">
        <v>0.20156005766945118</v>
      </c>
      <c r="Q27" s="516">
        <v>0.2036911053430864</v>
      </c>
      <c r="R27" s="84"/>
      <c r="S27" s="84"/>
      <c r="T27" s="84"/>
      <c r="V27" s="72"/>
      <c r="W27" s="72"/>
      <c r="X27" s="72"/>
      <c r="Y27" s="72"/>
      <c r="Z27" s="72"/>
      <c r="AA27" s="72"/>
    </row>
    <row r="28" spans="1:27" ht="15" customHeight="1">
      <c r="B28" s="513" t="s">
        <v>473</v>
      </c>
      <c r="C28" s="537">
        <v>5490</v>
      </c>
      <c r="D28" s="324">
        <v>6574</v>
      </c>
      <c r="E28" s="538" vm="31">
        <v>7390</v>
      </c>
      <c r="F28" s="537">
        <v>1595</v>
      </c>
      <c r="G28" s="324">
        <v>1468</v>
      </c>
      <c r="H28" s="538" vm="32">
        <v>1278</v>
      </c>
      <c r="I28" s="537">
        <v>610</v>
      </c>
      <c r="J28" s="324">
        <v>680</v>
      </c>
      <c r="K28" s="538" vm="33">
        <v>741</v>
      </c>
      <c r="L28" s="537">
        <v>24</v>
      </c>
      <c r="M28" s="324">
        <v>29</v>
      </c>
      <c r="N28" s="538" vm="34">
        <v>30</v>
      </c>
      <c r="O28" s="537">
        <v>7719</v>
      </c>
      <c r="P28" s="324" vm="35">
        <v>8751</v>
      </c>
      <c r="Q28" s="538" vm="36">
        <v>9439</v>
      </c>
      <c r="R28" s="84"/>
      <c r="S28" s="84"/>
      <c r="T28" s="84"/>
      <c r="V28" s="72"/>
      <c r="W28" s="72"/>
      <c r="X28" s="72"/>
      <c r="Y28" s="72"/>
      <c r="Z28" s="72"/>
      <c r="AA28" s="72"/>
    </row>
    <row r="29" spans="1:27" ht="15" customHeight="1">
      <c r="B29" s="200"/>
      <c r="C29" s="199"/>
      <c r="D29" s="199"/>
      <c r="E29" s="199"/>
      <c r="F29" s="199"/>
      <c r="G29" s="199"/>
      <c r="H29" s="199"/>
      <c r="I29" s="199"/>
      <c r="J29" s="199"/>
      <c r="K29" s="199"/>
      <c r="L29" s="199"/>
      <c r="M29" s="199"/>
      <c r="N29" s="199"/>
      <c r="O29" s="199"/>
      <c r="P29" s="199"/>
      <c r="Q29" s="199"/>
      <c r="R29" s="105"/>
      <c r="S29" s="105"/>
      <c r="T29" s="105"/>
      <c r="U29" s="105"/>
    </row>
    <row r="30" spans="1:27" ht="35.1" customHeight="1">
      <c r="B30" s="156" t="s">
        <v>150</v>
      </c>
      <c r="C30" s="906" t="s">
        <v>474</v>
      </c>
      <c r="D30" s="918"/>
      <c r="E30" s="918"/>
      <c r="F30" s="918"/>
      <c r="G30" s="918"/>
      <c r="H30" s="918"/>
      <c r="I30" s="918"/>
      <c r="J30" s="918"/>
      <c r="K30" s="918"/>
      <c r="L30" s="918"/>
      <c r="M30" s="918"/>
      <c r="N30" s="918"/>
      <c r="O30" s="918"/>
      <c r="P30" s="918"/>
      <c r="Q30" s="918"/>
      <c r="R30" s="77"/>
      <c r="V30" s="72"/>
    </row>
    <row r="31" spans="1:27" ht="17.100000000000001" customHeight="1">
      <c r="B31" s="156" t="s">
        <v>152</v>
      </c>
      <c r="C31" s="918" t="s">
        <v>153</v>
      </c>
      <c r="D31" s="918"/>
      <c r="E31" s="918"/>
      <c r="F31" s="918"/>
      <c r="G31" s="918"/>
      <c r="H31" s="918"/>
      <c r="I31" s="918"/>
      <c r="J31" s="918"/>
      <c r="K31" s="918"/>
      <c r="L31" s="918"/>
      <c r="M31" s="918"/>
      <c r="N31" s="918"/>
      <c r="O31" s="918"/>
      <c r="P31" s="918"/>
      <c r="Q31" s="918"/>
      <c r="V31" s="72"/>
    </row>
    <row r="32" spans="1:27" ht="17.100000000000001" customHeight="1">
      <c r="B32" s="145" t="s">
        <v>166</v>
      </c>
      <c r="C32" s="918" t="s">
        <v>475</v>
      </c>
      <c r="D32" s="918"/>
      <c r="E32" s="918"/>
      <c r="F32" s="918"/>
      <c r="G32" s="918"/>
      <c r="H32" s="918"/>
      <c r="I32" s="918"/>
      <c r="J32" s="918"/>
      <c r="K32" s="918"/>
      <c r="L32" s="918"/>
      <c r="M32" s="918"/>
      <c r="N32" s="918"/>
      <c r="O32" s="918"/>
      <c r="P32" s="918"/>
      <c r="Q32" s="918"/>
      <c r="V32" s="72"/>
    </row>
    <row r="33" spans="1:27">
      <c r="B33" s="11"/>
      <c r="C33" s="60"/>
      <c r="D33" s="60"/>
      <c r="E33" s="60"/>
      <c r="F33" s="60"/>
      <c r="G33" s="60"/>
      <c r="H33" s="60"/>
      <c r="I33" s="60"/>
      <c r="J33" s="60"/>
      <c r="K33" s="60"/>
      <c r="L33" s="60"/>
      <c r="M33" s="60"/>
      <c r="N33" s="60"/>
      <c r="O33" s="60"/>
      <c r="P33" s="60"/>
      <c r="Q33" s="60"/>
      <c r="R33" s="11"/>
      <c r="S33" s="11"/>
      <c r="T33" s="11"/>
      <c r="U33" s="11"/>
    </row>
    <row r="34" spans="1:27" s="96" customFormat="1" ht="20.100000000000001" customHeight="1">
      <c r="A34" s="105"/>
      <c r="B34" s="943" t="s">
        <v>82</v>
      </c>
      <c r="C34" s="943"/>
      <c r="D34" s="943"/>
      <c r="E34" s="943"/>
      <c r="F34" s="943"/>
      <c r="G34" s="943"/>
      <c r="H34" s="943"/>
      <c r="I34" s="943"/>
      <c r="J34" s="943"/>
      <c r="K34" s="943"/>
      <c r="L34" s="943"/>
      <c r="M34" s="943"/>
      <c r="N34" s="943"/>
      <c r="O34" s="943"/>
      <c r="P34" s="943"/>
      <c r="Q34" s="943"/>
    </row>
    <row r="35" spans="1:27" ht="15" customHeight="1">
      <c r="B35" s="967" t="s">
        <v>134</v>
      </c>
      <c r="C35" s="968" t="s">
        <v>135</v>
      </c>
      <c r="D35" s="968"/>
      <c r="E35" s="968"/>
      <c r="F35" s="966" t="s">
        <v>136</v>
      </c>
      <c r="G35" s="966"/>
      <c r="H35" s="966"/>
      <c r="I35" s="966" t="s">
        <v>137</v>
      </c>
      <c r="J35" s="966"/>
      <c r="K35" s="966"/>
      <c r="L35" s="966" t="s">
        <v>138</v>
      </c>
      <c r="M35" s="966"/>
      <c r="N35" s="966"/>
      <c r="O35" s="968" t="s">
        <v>139</v>
      </c>
      <c r="P35" s="968"/>
      <c r="Q35" s="968"/>
      <c r="V35" s="72"/>
      <c r="W35" s="72"/>
    </row>
    <row r="36" spans="1:27" ht="15" customHeight="1">
      <c r="B36" s="967"/>
      <c r="C36" s="196" t="s">
        <v>140</v>
      </c>
      <c r="D36" s="196" t="s">
        <v>141</v>
      </c>
      <c r="E36" s="197" t="s">
        <v>142</v>
      </c>
      <c r="F36" s="196" t="s">
        <v>140</v>
      </c>
      <c r="G36" s="196" t="s">
        <v>141</v>
      </c>
      <c r="H36" s="197" t="s">
        <v>142</v>
      </c>
      <c r="I36" s="196" t="s">
        <v>140</v>
      </c>
      <c r="J36" s="196" t="s">
        <v>141</v>
      </c>
      <c r="K36" s="197" t="s">
        <v>142</v>
      </c>
      <c r="L36" s="196" t="s">
        <v>140</v>
      </c>
      <c r="M36" s="196" t="s">
        <v>141</v>
      </c>
      <c r="N36" s="197" t="s">
        <v>142</v>
      </c>
      <c r="O36" s="196" t="s">
        <v>140</v>
      </c>
      <c r="P36" s="196" t="s">
        <v>141</v>
      </c>
      <c r="Q36" s="197" t="s">
        <v>142</v>
      </c>
      <c r="R36" s="973"/>
      <c r="S36" s="974"/>
      <c r="T36" s="974"/>
      <c r="V36" s="72"/>
      <c r="W36" s="72"/>
    </row>
    <row r="37" spans="1:27" ht="15" customHeight="1">
      <c r="B37" s="431" t="s">
        <v>476</v>
      </c>
      <c r="C37" s="429"/>
      <c r="D37" s="180"/>
      <c r="E37" s="431"/>
      <c r="F37" s="429"/>
      <c r="G37" s="180"/>
      <c r="H37" s="431"/>
      <c r="I37" s="429"/>
      <c r="J37" s="180"/>
      <c r="K37" s="431"/>
      <c r="L37" s="429"/>
      <c r="M37" s="180"/>
      <c r="N37" s="431"/>
      <c r="O37" s="429"/>
      <c r="P37" s="180"/>
      <c r="Q37" s="431"/>
      <c r="R37" s="84"/>
      <c r="S37" s="84"/>
      <c r="T37" s="84"/>
      <c r="V37" s="72"/>
    </row>
    <row r="38" spans="1:27" ht="15" customHeight="1">
      <c r="B38" s="376" t="s">
        <v>477</v>
      </c>
      <c r="C38" s="373">
        <v>447.8</v>
      </c>
      <c r="D38" s="270">
        <v>430.11262335236859</v>
      </c>
      <c r="E38" s="381">
        <v>438.72506083818587</v>
      </c>
      <c r="F38" s="373">
        <v>127.10407615480969</v>
      </c>
      <c r="G38" s="270">
        <v>114.18485215689481</v>
      </c>
      <c r="H38" s="381">
        <v>90.856474270954962</v>
      </c>
      <c r="I38" s="373">
        <v>62.619450363212948</v>
      </c>
      <c r="J38" s="270">
        <v>68.102697893744605</v>
      </c>
      <c r="K38" s="381">
        <v>60.018825149321266</v>
      </c>
      <c r="L38" s="536">
        <v>1.8311986600000001</v>
      </c>
      <c r="M38" s="322">
        <v>0.4635454</v>
      </c>
      <c r="N38" s="436">
        <v>1.6406851</v>
      </c>
      <c r="O38" s="373">
        <v>639.34198573742185</v>
      </c>
      <c r="P38" s="322">
        <v>612.86371880300794</v>
      </c>
      <c r="Q38" s="436">
        <v>591.24104535846209</v>
      </c>
      <c r="R38" s="84"/>
      <c r="S38" s="84"/>
      <c r="T38" s="84"/>
      <c r="V38" s="72"/>
      <c r="W38" s="72"/>
      <c r="X38" s="72"/>
      <c r="Y38" s="72"/>
      <c r="Z38" s="72"/>
      <c r="AA38" s="72"/>
    </row>
    <row r="39" spans="1:27" ht="15" customHeight="1">
      <c r="B39" s="376" t="s">
        <v>478</v>
      </c>
      <c r="C39" s="505" vm="1">
        <v>3782</v>
      </c>
      <c r="D39" s="269" vm="2">
        <v>4305</v>
      </c>
      <c r="E39" s="507" vm="37">
        <v>4802</v>
      </c>
      <c r="F39" s="505" vm="5">
        <v>1077</v>
      </c>
      <c r="G39" s="269" vm="6">
        <v>984</v>
      </c>
      <c r="H39" s="507" vm="38">
        <v>827</v>
      </c>
      <c r="I39" s="242" vm="11">
        <v>417</v>
      </c>
      <c r="J39" s="240" vm="12">
        <v>454</v>
      </c>
      <c r="K39" s="385" vm="39">
        <v>491</v>
      </c>
      <c r="L39" s="242">
        <v>5</v>
      </c>
      <c r="M39" s="240">
        <v>2</v>
      </c>
      <c r="N39" s="385" vm="40">
        <v>3</v>
      </c>
      <c r="O39" s="505" vm="17">
        <v>5281</v>
      </c>
      <c r="P39" s="269">
        <v>5745</v>
      </c>
      <c r="Q39" s="507" vm="41">
        <v>6123</v>
      </c>
      <c r="R39" s="84"/>
      <c r="S39" s="84"/>
      <c r="T39" s="84"/>
      <c r="V39" s="72"/>
      <c r="W39" s="72"/>
      <c r="X39" s="72"/>
      <c r="Y39" s="72"/>
      <c r="Z39" s="72"/>
      <c r="AA39" s="72"/>
    </row>
    <row r="40" spans="1:27" ht="15" customHeight="1">
      <c r="B40" s="431" t="s">
        <v>479</v>
      </c>
      <c r="C40" s="429"/>
      <c r="D40" s="180"/>
      <c r="E40" s="431"/>
      <c r="F40" s="429"/>
      <c r="G40" s="180"/>
      <c r="H40" s="431"/>
      <c r="I40" s="429"/>
      <c r="J40" s="180"/>
      <c r="K40" s="431"/>
      <c r="L40" s="429"/>
      <c r="M40" s="180"/>
      <c r="N40" s="431"/>
      <c r="O40" s="429"/>
      <c r="P40" s="180"/>
      <c r="Q40" s="431"/>
      <c r="R40" s="84"/>
      <c r="S40" s="84"/>
      <c r="T40" s="84"/>
      <c r="V40" s="72"/>
      <c r="W40" s="72"/>
      <c r="X40" s="72"/>
      <c r="Y40" s="72"/>
      <c r="Z40" s="72"/>
      <c r="AA40" s="72"/>
    </row>
    <row r="41" spans="1:27" ht="15" customHeight="1">
      <c r="B41" s="376" t="s">
        <v>477</v>
      </c>
      <c r="C41" s="373">
        <v>226.4</v>
      </c>
      <c r="D41" s="270">
        <v>353.68976758698147</v>
      </c>
      <c r="E41" s="381">
        <v>415.41508778304041</v>
      </c>
      <c r="F41" s="373">
        <v>34.67701018212518</v>
      </c>
      <c r="G41" s="270">
        <v>31.800646512192859</v>
      </c>
      <c r="H41" s="381">
        <v>29.866686435682869</v>
      </c>
      <c r="I41" s="536">
        <v>2.8780186115133319</v>
      </c>
      <c r="J41" s="322">
        <v>3.0989008104256519</v>
      </c>
      <c r="K41" s="436">
        <v>2.5251292036199096</v>
      </c>
      <c r="L41" s="536">
        <v>11.14010008</v>
      </c>
      <c r="M41" s="322">
        <v>11.944560280000003</v>
      </c>
      <c r="N41" s="436">
        <v>12.09698573</v>
      </c>
      <c r="O41" s="536">
        <v>275.06885447605862</v>
      </c>
      <c r="P41" s="322">
        <v>400.5338751896</v>
      </c>
      <c r="Q41" s="436">
        <v>459.9038891523432</v>
      </c>
      <c r="R41" s="84"/>
      <c r="S41" s="84"/>
      <c r="T41" s="84"/>
      <c r="V41" s="72"/>
      <c r="W41" s="72"/>
      <c r="X41" s="72"/>
      <c r="Y41" s="72"/>
      <c r="Z41" s="72"/>
      <c r="AA41" s="72"/>
    </row>
    <row r="42" spans="1:27" ht="15" customHeight="1">
      <c r="B42" s="376" t="s">
        <v>478</v>
      </c>
      <c r="C42" s="505" vm="3">
        <v>636</v>
      </c>
      <c r="D42" s="269">
        <v>1215</v>
      </c>
      <c r="E42" s="507" vm="42">
        <v>1516</v>
      </c>
      <c r="F42" s="505" vm="7">
        <v>103</v>
      </c>
      <c r="G42" s="269" vm="8">
        <v>127</v>
      </c>
      <c r="H42" s="507" vm="43">
        <v>158</v>
      </c>
      <c r="I42" s="242">
        <v>23</v>
      </c>
      <c r="J42" s="240">
        <v>33</v>
      </c>
      <c r="K42" s="385" vm="44">
        <v>38</v>
      </c>
      <c r="L42" s="242">
        <v>19</v>
      </c>
      <c r="M42" s="240">
        <v>27</v>
      </c>
      <c r="N42" s="385" vm="45">
        <v>27</v>
      </c>
      <c r="O42" s="505" vm="15">
        <v>781</v>
      </c>
      <c r="P42" s="269">
        <v>1402</v>
      </c>
      <c r="Q42" s="507" vm="46">
        <v>1739</v>
      </c>
      <c r="R42" s="84"/>
      <c r="S42" s="84"/>
      <c r="T42" s="84"/>
      <c r="V42" s="72"/>
      <c r="W42" s="72"/>
      <c r="X42" s="72"/>
      <c r="Y42" s="72"/>
      <c r="Z42" s="72"/>
      <c r="AA42" s="72"/>
    </row>
    <row r="43" spans="1:27" ht="15" customHeight="1">
      <c r="B43" s="431" t="s">
        <v>480</v>
      </c>
      <c r="C43" s="429"/>
      <c r="D43" s="180"/>
      <c r="E43" s="431"/>
      <c r="F43" s="429"/>
      <c r="G43" s="180"/>
      <c r="H43" s="431"/>
      <c r="I43" s="429"/>
      <c r="J43" s="180"/>
      <c r="K43" s="431"/>
      <c r="L43" s="429"/>
      <c r="M43" s="180"/>
      <c r="N43" s="431"/>
      <c r="O43" s="429"/>
      <c r="P43" s="180"/>
      <c r="Q43" s="431"/>
      <c r="R43" s="84"/>
      <c r="S43" s="84"/>
      <c r="T43" s="84"/>
      <c r="V43" s="72"/>
      <c r="W43" s="72"/>
      <c r="X43" s="72"/>
      <c r="Y43" s="72"/>
      <c r="Z43" s="72"/>
      <c r="AA43" s="72"/>
    </row>
    <row r="44" spans="1:27" ht="15" customHeight="1">
      <c r="B44" s="376" t="s">
        <v>477</v>
      </c>
      <c r="C44" s="539">
        <v>151.9</v>
      </c>
      <c r="D44" s="270">
        <v>161.77369020587298</v>
      </c>
      <c r="E44" s="381">
        <v>167.45241559135985</v>
      </c>
      <c r="F44" s="539">
        <v>43.179006813525071</v>
      </c>
      <c r="G44" s="325">
        <v>36.768084055201129</v>
      </c>
      <c r="H44" s="540">
        <v>29.879847412636167</v>
      </c>
      <c r="I44" s="539">
        <v>18.59274506751192</v>
      </c>
      <c r="J44" s="325">
        <v>19.134245523757734</v>
      </c>
      <c r="K44" s="540">
        <v>19.800237393665157</v>
      </c>
      <c r="L44" s="430">
        <v>0</v>
      </c>
      <c r="M44" s="285">
        <v>0</v>
      </c>
      <c r="N44" s="426">
        <v>0</v>
      </c>
      <c r="O44" s="539">
        <v>213.72299421268505</v>
      </c>
      <c r="P44" s="322">
        <v>217.67601978483185</v>
      </c>
      <c r="Q44" s="436">
        <v>217.1325003976612</v>
      </c>
      <c r="R44" s="84"/>
      <c r="S44" s="84"/>
      <c r="T44" s="84"/>
      <c r="V44" s="72"/>
      <c r="W44" s="72"/>
      <c r="X44" s="72"/>
      <c r="Y44" s="72"/>
      <c r="Z44" s="72"/>
      <c r="AA44" s="72"/>
    </row>
    <row r="45" spans="1:27" ht="15" customHeight="1">
      <c r="B45" s="376" t="s">
        <v>478</v>
      </c>
      <c r="C45" s="242" vm="4">
        <v>1072</v>
      </c>
      <c r="D45" s="240">
        <v>1054</v>
      </c>
      <c r="E45" s="385" vm="47">
        <v>1072</v>
      </c>
      <c r="F45" s="505" vm="9">
        <v>415</v>
      </c>
      <c r="G45" s="269" vm="10">
        <v>357</v>
      </c>
      <c r="H45" s="507" vm="48">
        <v>293</v>
      </c>
      <c r="I45" s="505" vm="13">
        <v>170</v>
      </c>
      <c r="J45" s="269" vm="14">
        <v>193</v>
      </c>
      <c r="K45" s="507" vm="49">
        <v>212</v>
      </c>
      <c r="L45" s="242">
        <v>0</v>
      </c>
      <c r="M45" s="240">
        <v>0</v>
      </c>
      <c r="N45" s="385">
        <v>0</v>
      </c>
      <c r="O45" s="505" vm="16">
        <v>1657</v>
      </c>
      <c r="P45" s="269">
        <v>1604</v>
      </c>
      <c r="Q45" s="507" vm="50">
        <v>1577</v>
      </c>
      <c r="R45" s="84"/>
      <c r="S45" s="84"/>
      <c r="T45" s="84"/>
      <c r="V45" s="72"/>
      <c r="W45" s="72"/>
      <c r="X45" s="72"/>
      <c r="Y45" s="72"/>
      <c r="Z45" s="72"/>
      <c r="AA45" s="72"/>
    </row>
    <row r="46" spans="1:27" ht="15" customHeight="1">
      <c r="B46" s="200"/>
      <c r="C46" s="199"/>
      <c r="D46" s="199"/>
      <c r="E46" s="199"/>
      <c r="F46" s="199"/>
      <c r="G46" s="199"/>
      <c r="H46" s="199"/>
      <c r="I46" s="199"/>
      <c r="J46" s="199"/>
      <c r="K46" s="199"/>
      <c r="L46" s="199"/>
      <c r="M46" s="199"/>
      <c r="N46" s="199"/>
      <c r="O46" s="199"/>
      <c r="P46" s="199"/>
      <c r="Q46" s="199"/>
      <c r="R46" s="58"/>
      <c r="S46" s="58"/>
      <c r="V46" s="72"/>
      <c r="W46" s="72"/>
      <c r="X46" s="72"/>
    </row>
    <row r="47" spans="1:27" ht="15" customHeight="1">
      <c r="B47" s="156" t="s">
        <v>150</v>
      </c>
      <c r="C47" s="918" t="s">
        <v>481</v>
      </c>
      <c r="D47" s="918"/>
      <c r="E47" s="918"/>
      <c r="F47" s="918"/>
      <c r="G47" s="918"/>
      <c r="H47" s="918"/>
      <c r="I47" s="918"/>
      <c r="J47" s="918"/>
      <c r="K47" s="918"/>
      <c r="L47" s="918"/>
      <c r="M47" s="918"/>
      <c r="N47" s="918"/>
      <c r="O47" s="918"/>
      <c r="P47" s="918"/>
      <c r="Q47" s="918"/>
      <c r="V47" s="72"/>
    </row>
    <row r="48" spans="1:27" ht="15" customHeight="1">
      <c r="B48" s="156" t="s">
        <v>152</v>
      </c>
      <c r="C48" s="918" t="s">
        <v>30</v>
      </c>
      <c r="D48" s="918"/>
      <c r="E48" s="918"/>
      <c r="F48" s="918"/>
      <c r="G48" s="918"/>
      <c r="H48" s="918"/>
      <c r="I48" s="918"/>
      <c r="J48" s="918"/>
      <c r="K48" s="918"/>
      <c r="L48" s="918"/>
      <c r="M48" s="918"/>
      <c r="N48" s="918"/>
      <c r="O48" s="918"/>
      <c r="P48" s="918"/>
      <c r="Q48" s="918"/>
      <c r="V48" s="72"/>
    </row>
    <row r="49" spans="1:22" ht="15" customHeight="1">
      <c r="B49" s="145" t="s">
        <v>166</v>
      </c>
      <c r="C49" s="918"/>
      <c r="D49" s="918"/>
      <c r="E49" s="918"/>
      <c r="F49" s="918"/>
      <c r="G49" s="918"/>
      <c r="H49" s="918"/>
      <c r="I49" s="918"/>
      <c r="J49" s="918"/>
      <c r="K49" s="918"/>
      <c r="L49" s="918"/>
      <c r="M49" s="918"/>
      <c r="N49" s="918"/>
      <c r="O49" s="918"/>
      <c r="P49" s="918"/>
      <c r="Q49" s="918"/>
      <c r="V49" s="72"/>
    </row>
    <row r="50" spans="1:22">
      <c r="B50" s="50"/>
      <c r="C50" s="49"/>
      <c r="D50" s="49"/>
      <c r="E50" s="49"/>
      <c r="F50" s="49"/>
      <c r="G50" s="49"/>
      <c r="H50" s="49"/>
      <c r="I50" s="49"/>
      <c r="J50" s="49"/>
      <c r="K50" s="49"/>
      <c r="L50" s="49"/>
      <c r="M50" s="49"/>
      <c r="N50" s="49"/>
      <c r="O50" s="49"/>
      <c r="P50" s="49"/>
      <c r="Q50" s="49"/>
      <c r="R50" s="49"/>
      <c r="S50" s="49"/>
      <c r="T50" s="49"/>
      <c r="U50" s="49"/>
      <c r="V50" s="49"/>
    </row>
    <row r="51" spans="1:22" s="96" customFormat="1" ht="20.100000000000001" customHeight="1">
      <c r="A51" s="105"/>
      <c r="B51" s="107" t="s">
        <v>83</v>
      </c>
      <c r="C51" s="326">
        <v>2021</v>
      </c>
      <c r="D51" s="326">
        <v>2022</v>
      </c>
      <c r="E51" s="326">
        <v>2023</v>
      </c>
      <c r="F51" s="975"/>
      <c r="G51" s="975"/>
      <c r="H51" s="975"/>
      <c r="I51" s="112"/>
      <c r="J51" s="113"/>
      <c r="K51" s="113"/>
      <c r="L51" s="113"/>
      <c r="M51" s="113"/>
      <c r="N51" s="113"/>
      <c r="O51" s="113"/>
      <c r="P51" s="113"/>
      <c r="Q51" s="113"/>
      <c r="R51" s="113"/>
      <c r="S51" s="113"/>
      <c r="T51" s="113"/>
      <c r="U51" s="113"/>
    </row>
    <row r="52" spans="1:22" ht="15" customHeight="1">
      <c r="B52" s="542" t="s">
        <v>482</v>
      </c>
      <c r="C52" s="373">
        <v>189.82590400000001</v>
      </c>
      <c r="D52" s="270">
        <v>249.55377100000001</v>
      </c>
      <c r="E52" s="543">
        <v>282.60388915234319</v>
      </c>
      <c r="F52" s="49"/>
      <c r="G52" s="49"/>
      <c r="H52" s="49"/>
      <c r="I52" s="62"/>
      <c r="J52" s="49"/>
      <c r="K52" s="49"/>
      <c r="L52" s="49"/>
      <c r="M52" s="49"/>
      <c r="N52" s="49"/>
      <c r="O52" s="49"/>
      <c r="P52" s="49"/>
      <c r="Q52" s="49"/>
      <c r="R52" s="49"/>
      <c r="S52" s="49"/>
      <c r="T52" s="49"/>
      <c r="U52" s="49"/>
    </row>
    <row r="53" spans="1:22" ht="15" customHeight="1">
      <c r="B53" s="376" t="s">
        <v>483</v>
      </c>
      <c r="C53" s="373">
        <v>41.480730000000001</v>
      </c>
      <c r="D53" s="270">
        <v>109.049374</v>
      </c>
      <c r="E53" s="381">
        <v>135.76</v>
      </c>
      <c r="F53" s="62"/>
      <c r="G53" s="62"/>
      <c r="H53" s="62"/>
      <c r="I53" s="62"/>
      <c r="J53" s="49"/>
      <c r="K53" s="49"/>
      <c r="L53" s="49"/>
      <c r="M53" s="49"/>
      <c r="N53" s="49"/>
      <c r="O53" s="49"/>
      <c r="P53" s="49"/>
      <c r="Q53" s="49"/>
      <c r="R53" s="49"/>
      <c r="S53" s="49"/>
      <c r="T53" s="49"/>
      <c r="U53" s="49"/>
    </row>
    <row r="54" spans="1:22" ht="15" customHeight="1">
      <c r="B54" s="376" t="s">
        <v>484</v>
      </c>
      <c r="C54" s="373">
        <v>43.762220476058602</v>
      </c>
      <c r="D54" s="270">
        <v>41.930730189599991</v>
      </c>
      <c r="E54" s="381">
        <v>41.54</v>
      </c>
      <c r="F54" s="62"/>
      <c r="G54" s="62"/>
      <c r="H54" s="62"/>
      <c r="I54" s="62"/>
      <c r="J54" s="49"/>
      <c r="K54" s="49"/>
      <c r="L54" s="49"/>
      <c r="M54" s="49"/>
      <c r="N54" s="49"/>
      <c r="O54" s="49"/>
      <c r="P54" s="49"/>
      <c r="Q54" s="49"/>
      <c r="R54" s="49"/>
      <c r="S54" s="49"/>
      <c r="T54" s="49"/>
      <c r="U54" s="49"/>
    </row>
    <row r="55" spans="1:22" ht="15" customHeight="1">
      <c r="B55" s="376"/>
      <c r="C55" s="541"/>
      <c r="D55" s="541"/>
      <c r="E55" s="544"/>
      <c r="F55" s="62"/>
      <c r="G55" s="62"/>
      <c r="H55" s="62"/>
      <c r="I55" s="62"/>
      <c r="J55" s="62"/>
      <c r="K55" s="49"/>
      <c r="L55" s="49"/>
      <c r="M55" s="49"/>
      <c r="N55" s="49"/>
      <c r="O55" s="49"/>
      <c r="P55" s="49"/>
      <c r="Q55" s="49"/>
      <c r="R55" s="49"/>
      <c r="S55" s="49"/>
      <c r="T55" s="49"/>
      <c r="U55" s="49"/>
      <c r="V55" s="49"/>
    </row>
    <row r="56" spans="1:22" ht="15" customHeight="1">
      <c r="B56" s="376" t="s">
        <v>485</v>
      </c>
      <c r="C56" s="539">
        <v>402.33199999999999</v>
      </c>
      <c r="D56" s="325">
        <v>546.19899999999996</v>
      </c>
      <c r="E56" s="540">
        <v>638.0335399999999</v>
      </c>
      <c r="F56" s="62"/>
      <c r="G56" s="62"/>
      <c r="H56" s="62"/>
      <c r="I56" s="62"/>
      <c r="J56" s="49"/>
      <c r="K56" s="49"/>
      <c r="L56" s="49"/>
      <c r="M56" s="49"/>
      <c r="N56" s="49"/>
      <c r="O56" s="49"/>
      <c r="P56" s="49"/>
      <c r="Q56" s="49"/>
      <c r="R56" s="49"/>
      <c r="S56" s="49"/>
      <c r="T56" s="49"/>
      <c r="U56" s="49"/>
    </row>
    <row r="57" spans="1:22" ht="15" customHeight="1">
      <c r="B57" s="376" t="s">
        <v>486</v>
      </c>
      <c r="C57" s="327">
        <v>61.725000000000001</v>
      </c>
      <c r="D57" s="327">
        <v>162.18349999999998</v>
      </c>
      <c r="E57" s="545">
        <v>221.306682</v>
      </c>
      <c r="F57" s="62"/>
      <c r="G57" s="62"/>
      <c r="H57" s="62"/>
      <c r="I57" s="62"/>
      <c r="J57" s="49"/>
      <c r="K57" s="49"/>
      <c r="L57" s="49"/>
      <c r="M57" s="49"/>
      <c r="N57" s="49"/>
      <c r="O57" s="49"/>
      <c r="P57" s="49"/>
      <c r="Q57" s="49"/>
      <c r="R57" s="49"/>
      <c r="S57" s="49"/>
      <c r="T57" s="49"/>
      <c r="U57" s="49"/>
    </row>
    <row r="58" spans="1:22" ht="15" customHeight="1">
      <c r="B58" s="105"/>
      <c r="C58" s="190"/>
      <c r="D58" s="190"/>
      <c r="E58" s="190"/>
      <c r="F58" s="62"/>
      <c r="G58" s="62"/>
      <c r="H58" s="62"/>
      <c r="I58" s="62"/>
      <c r="J58" s="62"/>
      <c r="K58" s="49"/>
      <c r="L58" s="49"/>
      <c r="M58" s="49"/>
      <c r="N58" s="49"/>
      <c r="O58" s="49"/>
      <c r="P58" s="49"/>
      <c r="Q58" s="49"/>
      <c r="R58" s="49"/>
      <c r="S58" s="49"/>
      <c r="T58" s="49"/>
      <c r="U58" s="49"/>
      <c r="V58" s="49"/>
    </row>
    <row r="59" spans="1:22" ht="35.1" customHeight="1">
      <c r="B59" s="156" t="s">
        <v>150</v>
      </c>
      <c r="C59" s="924" t="s">
        <v>487</v>
      </c>
      <c r="D59" s="925"/>
      <c r="E59" s="926"/>
      <c r="F59" s="62"/>
      <c r="G59" s="62"/>
      <c r="H59" s="62"/>
      <c r="I59" s="62"/>
      <c r="J59" s="62"/>
      <c r="K59" s="49"/>
      <c r="L59" s="49"/>
      <c r="M59" s="49"/>
      <c r="N59" s="49"/>
      <c r="O59" s="49"/>
      <c r="P59" s="49"/>
      <c r="Q59" s="49"/>
      <c r="R59" s="49"/>
      <c r="S59" s="49"/>
      <c r="T59" s="49"/>
      <c r="U59" s="49"/>
      <c r="V59" s="49"/>
    </row>
    <row r="60" spans="1:22" ht="17.100000000000001" customHeight="1">
      <c r="B60" s="156" t="s">
        <v>152</v>
      </c>
      <c r="C60" s="924" t="s">
        <v>30</v>
      </c>
      <c r="D60" s="925"/>
      <c r="E60" s="926"/>
      <c r="F60" s="62"/>
      <c r="G60" s="62"/>
      <c r="H60" s="62"/>
      <c r="I60" s="62"/>
      <c r="J60" s="62"/>
      <c r="K60" s="49"/>
      <c r="L60" s="49"/>
      <c r="M60" s="49"/>
      <c r="N60" s="49"/>
      <c r="O60" s="49"/>
      <c r="P60" s="49"/>
      <c r="Q60" s="49"/>
      <c r="R60" s="49"/>
      <c r="S60" s="49"/>
      <c r="T60" s="49"/>
      <c r="U60" s="49"/>
      <c r="V60" s="49"/>
    </row>
    <row r="61" spans="1:22" ht="35.25" customHeight="1">
      <c r="B61" s="145" t="s">
        <v>166</v>
      </c>
      <c r="C61" s="924" t="s">
        <v>488</v>
      </c>
      <c r="D61" s="925"/>
      <c r="E61" s="926"/>
      <c r="F61" s="62"/>
      <c r="G61" s="49"/>
      <c r="H61" s="49"/>
      <c r="I61" s="49"/>
      <c r="J61" s="49"/>
      <c r="K61" s="49"/>
      <c r="L61" s="49"/>
      <c r="M61" s="49"/>
      <c r="N61" s="49"/>
      <c r="O61" s="49"/>
      <c r="P61" s="49"/>
      <c r="Q61" s="49"/>
      <c r="R61" s="49"/>
      <c r="S61" s="49"/>
      <c r="T61" s="49"/>
      <c r="U61" s="49"/>
      <c r="V61" s="49"/>
    </row>
    <row r="62" spans="1:22">
      <c r="B62" s="50"/>
      <c r="C62" s="49"/>
      <c r="D62" s="49"/>
      <c r="E62" s="49"/>
      <c r="F62" s="49"/>
      <c r="G62" s="49"/>
      <c r="H62" s="49"/>
      <c r="I62" s="49"/>
      <c r="J62" s="49"/>
      <c r="K62" s="49"/>
      <c r="L62" s="49"/>
      <c r="M62" s="49"/>
      <c r="N62" s="49"/>
      <c r="O62" s="49"/>
      <c r="P62" s="49"/>
      <c r="Q62" s="49"/>
      <c r="R62" s="49"/>
      <c r="S62" s="49"/>
      <c r="T62" s="49"/>
      <c r="U62" s="49"/>
      <c r="V62" s="49"/>
    </row>
    <row r="63" spans="1:22" s="96" customFormat="1" ht="20.100000000000001" customHeight="1">
      <c r="A63" s="105"/>
      <c r="B63" s="943" t="s">
        <v>84</v>
      </c>
      <c r="C63" s="943"/>
      <c r="D63" s="943"/>
      <c r="E63" s="943"/>
      <c r="F63" s="943"/>
      <c r="G63" s="943"/>
      <c r="H63" s="943"/>
      <c r="I63" s="943"/>
      <c r="J63" s="943"/>
      <c r="K63" s="943"/>
      <c r="L63" s="943"/>
      <c r="M63" s="943"/>
      <c r="N63" s="943"/>
      <c r="O63" s="943"/>
      <c r="P63" s="943"/>
      <c r="Q63" s="943"/>
    </row>
    <row r="64" spans="1:22" ht="15" customHeight="1">
      <c r="B64" s="967" t="s">
        <v>134</v>
      </c>
      <c r="C64" s="968" t="s">
        <v>135</v>
      </c>
      <c r="D64" s="968"/>
      <c r="E64" s="968"/>
      <c r="F64" s="966" t="s">
        <v>136</v>
      </c>
      <c r="G64" s="966"/>
      <c r="H64" s="966"/>
      <c r="I64" s="966" t="s">
        <v>137</v>
      </c>
      <c r="J64" s="966"/>
      <c r="K64" s="966"/>
      <c r="L64" s="966" t="s">
        <v>138</v>
      </c>
      <c r="M64" s="966"/>
      <c r="N64" s="966"/>
      <c r="O64" s="968" t="s">
        <v>139</v>
      </c>
      <c r="P64" s="968"/>
      <c r="Q64" s="968"/>
      <c r="V64" s="72"/>
    </row>
    <row r="65" spans="1:27" ht="15" customHeight="1">
      <c r="B65" s="967"/>
      <c r="C65" s="196" t="s">
        <v>140</v>
      </c>
      <c r="D65" s="196" t="s">
        <v>141</v>
      </c>
      <c r="E65" s="197" t="s">
        <v>142</v>
      </c>
      <c r="F65" s="196" t="s">
        <v>140</v>
      </c>
      <c r="G65" s="196" t="s">
        <v>141</v>
      </c>
      <c r="H65" s="197" t="s">
        <v>142</v>
      </c>
      <c r="I65" s="196" t="s">
        <v>140</v>
      </c>
      <c r="J65" s="196" t="s">
        <v>141</v>
      </c>
      <c r="K65" s="197" t="s">
        <v>142</v>
      </c>
      <c r="L65" s="196" t="s">
        <v>140</v>
      </c>
      <c r="M65" s="196" t="s">
        <v>141</v>
      </c>
      <c r="N65" s="197" t="s">
        <v>142</v>
      </c>
      <c r="O65" s="196" t="s">
        <v>140</v>
      </c>
      <c r="P65" s="196" t="s">
        <v>141</v>
      </c>
      <c r="Q65" s="197" t="s">
        <v>142</v>
      </c>
      <c r="V65" s="72"/>
    </row>
    <row r="66" spans="1:27" ht="15" customHeight="1">
      <c r="B66" s="547" t="s">
        <v>489</v>
      </c>
      <c r="C66" s="434">
        <v>0.25</v>
      </c>
      <c r="D66" s="282">
        <v>0.27069964738314889</v>
      </c>
      <c r="E66" s="435">
        <v>0.27722218885528555</v>
      </c>
      <c r="F66" s="434">
        <v>0.24</v>
      </c>
      <c r="G66" s="282">
        <v>0.24168038715278048</v>
      </c>
      <c r="H66" s="435">
        <v>0.22221300371887953</v>
      </c>
      <c r="I66" s="434">
        <v>0.22</v>
      </c>
      <c r="J66" s="282">
        <v>0.20392664213713282</v>
      </c>
      <c r="K66" s="435">
        <v>0.19949175158324195</v>
      </c>
      <c r="L66" s="434">
        <v>0.27</v>
      </c>
      <c r="M66" s="282">
        <v>0.2868526674659021</v>
      </c>
      <c r="N66" s="435">
        <v>0.3372424302205167</v>
      </c>
      <c r="O66" s="434">
        <v>0.25</v>
      </c>
      <c r="P66" s="282">
        <v>0.25963344697619239</v>
      </c>
      <c r="Q66" s="435">
        <v>0.26278701392277953</v>
      </c>
      <c r="V66" s="72"/>
      <c r="W66" s="72"/>
      <c r="X66" s="72"/>
      <c r="Y66" s="72"/>
      <c r="Z66" s="72"/>
      <c r="AA66" s="72"/>
    </row>
    <row r="67" spans="1:27" ht="15" customHeight="1">
      <c r="B67" s="152"/>
      <c r="C67" s="105"/>
      <c r="D67" s="105"/>
      <c r="E67" s="105"/>
      <c r="F67" s="105"/>
      <c r="G67" s="105"/>
      <c r="H67" s="105"/>
      <c r="I67" s="105"/>
      <c r="J67" s="105"/>
      <c r="K67" s="105"/>
      <c r="L67" s="105"/>
      <c r="M67" s="105"/>
      <c r="N67" s="105"/>
      <c r="O67" s="105"/>
      <c r="P67" s="105"/>
      <c r="Q67" s="105"/>
      <c r="V67" s="72"/>
    </row>
    <row r="68" spans="1:27" ht="15" customHeight="1">
      <c r="B68" s="156" t="s">
        <v>150</v>
      </c>
      <c r="C68" s="918" t="s">
        <v>422</v>
      </c>
      <c r="D68" s="918"/>
      <c r="E68" s="918"/>
      <c r="F68" s="918"/>
      <c r="G68" s="918"/>
      <c r="H68" s="918"/>
      <c r="I68" s="918"/>
      <c r="J68" s="918"/>
      <c r="K68" s="918"/>
      <c r="L68" s="918"/>
      <c r="M68" s="918"/>
      <c r="N68" s="918"/>
      <c r="O68" s="918"/>
      <c r="P68" s="918"/>
      <c r="Q68" s="918"/>
      <c r="V68" s="72"/>
    </row>
    <row r="69" spans="1:27" ht="15" customHeight="1">
      <c r="B69" s="156" t="s">
        <v>152</v>
      </c>
      <c r="C69" s="918" t="s">
        <v>30</v>
      </c>
      <c r="D69" s="918"/>
      <c r="E69" s="918"/>
      <c r="F69" s="918"/>
      <c r="G69" s="918"/>
      <c r="H69" s="918"/>
      <c r="I69" s="918"/>
      <c r="J69" s="918"/>
      <c r="K69" s="918"/>
      <c r="L69" s="918"/>
      <c r="M69" s="918"/>
      <c r="N69" s="918"/>
      <c r="O69" s="918"/>
      <c r="P69" s="918"/>
      <c r="Q69" s="918"/>
      <c r="V69" s="72"/>
    </row>
    <row r="70" spans="1:27" ht="15" customHeight="1">
      <c r="B70" s="145" t="s">
        <v>166</v>
      </c>
      <c r="C70" s="918" t="s">
        <v>490</v>
      </c>
      <c r="D70" s="918"/>
      <c r="E70" s="918"/>
      <c r="F70" s="918"/>
      <c r="G70" s="918"/>
      <c r="H70" s="918"/>
      <c r="I70" s="918"/>
      <c r="J70" s="918"/>
      <c r="K70" s="918"/>
      <c r="L70" s="918"/>
      <c r="M70" s="918"/>
      <c r="N70" s="918"/>
      <c r="O70" s="918"/>
      <c r="P70" s="918"/>
      <c r="Q70" s="918"/>
      <c r="V70" s="72"/>
    </row>
    <row r="71" spans="1:27">
      <c r="B71" s="14"/>
      <c r="C71" s="14"/>
      <c r="D71" s="14"/>
      <c r="E71" s="14"/>
      <c r="F71" s="14"/>
      <c r="G71" s="14"/>
      <c r="H71" s="14"/>
      <c r="I71" s="14"/>
      <c r="J71" s="14"/>
      <c r="K71" s="14"/>
      <c r="L71" s="14"/>
      <c r="M71" s="14"/>
      <c r="N71" s="14"/>
      <c r="O71" s="14"/>
      <c r="P71" s="14"/>
      <c r="Q71" s="14"/>
      <c r="R71" s="14"/>
      <c r="S71" s="14"/>
      <c r="T71" s="14"/>
      <c r="U71" s="14"/>
      <c r="V71" s="14"/>
    </row>
    <row r="72" spans="1:27" s="96" customFormat="1" ht="20.100000000000001" customHeight="1">
      <c r="A72" s="105"/>
      <c r="B72" s="943" t="s">
        <v>85</v>
      </c>
      <c r="C72" s="943"/>
      <c r="D72" s="943"/>
      <c r="E72" s="943"/>
      <c r="F72" s="943"/>
      <c r="G72" s="943"/>
      <c r="H72" s="943"/>
      <c r="I72" s="943"/>
      <c r="J72" s="114"/>
      <c r="K72" s="114"/>
      <c r="L72" s="114"/>
      <c r="M72" s="114"/>
      <c r="N72" s="114"/>
      <c r="O72" s="114"/>
      <c r="P72" s="114"/>
      <c r="Q72" s="114"/>
      <c r="R72" s="114"/>
      <c r="S72" s="114"/>
    </row>
    <row r="73" spans="1:27" ht="15" customHeight="1">
      <c r="B73" s="197" t="s">
        <v>187</v>
      </c>
      <c r="C73" s="197">
        <v>2017</v>
      </c>
      <c r="D73" s="197">
        <v>2018</v>
      </c>
      <c r="E73" s="197">
        <v>2019</v>
      </c>
      <c r="F73" s="197">
        <v>2020</v>
      </c>
      <c r="G73" s="197">
        <v>2021</v>
      </c>
      <c r="H73" s="197">
        <v>2022</v>
      </c>
      <c r="I73" s="197" t="s">
        <v>204</v>
      </c>
      <c r="J73" s="10"/>
      <c r="K73" s="10"/>
      <c r="L73" s="10"/>
      <c r="M73" s="10"/>
      <c r="N73" s="10"/>
      <c r="O73" s="10"/>
      <c r="P73" s="10"/>
      <c r="Q73" s="10"/>
      <c r="R73" s="10"/>
      <c r="S73" s="10"/>
      <c r="T73" s="105"/>
      <c r="U73" s="105"/>
    </row>
    <row r="74" spans="1:27" ht="15" customHeight="1">
      <c r="B74" s="384" t="s">
        <v>491</v>
      </c>
      <c r="C74" s="546">
        <v>270.3</v>
      </c>
      <c r="D74" s="328">
        <v>307.7</v>
      </c>
      <c r="E74" s="328">
        <v>411.6</v>
      </c>
      <c r="F74" s="328">
        <v>477</v>
      </c>
      <c r="G74" s="270">
        <v>358.34283897000029</v>
      </c>
      <c r="H74" s="328">
        <v>324.20253543999996</v>
      </c>
      <c r="I74" s="548">
        <v>296.53710227000016</v>
      </c>
      <c r="J74" s="10"/>
      <c r="K74" s="10"/>
      <c r="L74" s="10"/>
      <c r="M74" s="10"/>
      <c r="N74" s="10"/>
      <c r="O74" s="10"/>
      <c r="P74" s="15"/>
      <c r="Q74" s="15"/>
      <c r="R74" s="15"/>
      <c r="S74" s="15"/>
      <c r="T74" s="105"/>
      <c r="U74" s="105"/>
    </row>
    <row r="75" spans="1:27" ht="15" customHeight="1">
      <c r="B75" s="179"/>
      <c r="C75" s="201"/>
      <c r="D75" s="142"/>
      <c r="E75" s="142"/>
      <c r="F75" s="142"/>
      <c r="G75" s="142"/>
      <c r="H75" s="142"/>
      <c r="I75" s="142"/>
      <c r="J75" s="11"/>
      <c r="K75" s="11"/>
      <c r="L75" s="11"/>
      <c r="M75" s="11"/>
      <c r="N75" s="11"/>
      <c r="O75" s="11"/>
      <c r="P75" s="10"/>
      <c r="Q75" s="11"/>
      <c r="R75" s="11"/>
      <c r="S75" s="11"/>
      <c r="T75" s="11"/>
      <c r="U75" s="11"/>
    </row>
    <row r="76" spans="1:27" ht="15" customHeight="1">
      <c r="B76" s="172" t="s">
        <v>150</v>
      </c>
      <c r="C76" s="969" t="s">
        <v>422</v>
      </c>
      <c r="D76" s="969"/>
      <c r="E76" s="969"/>
      <c r="F76" s="969"/>
      <c r="G76" s="969"/>
      <c r="H76" s="969"/>
      <c r="I76" s="969"/>
      <c r="J76" s="10"/>
      <c r="K76" s="10"/>
      <c r="L76" s="10"/>
      <c r="M76" s="10"/>
      <c r="N76" s="10"/>
      <c r="O76" s="10"/>
      <c r="P76" s="10"/>
      <c r="Q76" s="10"/>
      <c r="R76" s="10"/>
      <c r="S76" s="10"/>
      <c r="T76" s="10"/>
      <c r="U76" s="10"/>
      <c r="V76" s="10"/>
    </row>
    <row r="77" spans="1:27" ht="15" customHeight="1">
      <c r="B77" s="144" t="s">
        <v>152</v>
      </c>
      <c r="C77" s="969" t="s">
        <v>30</v>
      </c>
      <c r="D77" s="969"/>
      <c r="E77" s="969"/>
      <c r="F77" s="969"/>
      <c r="G77" s="969"/>
      <c r="H77" s="969"/>
      <c r="I77" s="969"/>
      <c r="J77" s="10"/>
      <c r="K77" s="10"/>
      <c r="L77" s="10"/>
      <c r="M77" s="10"/>
      <c r="N77" s="10"/>
      <c r="O77" s="10"/>
      <c r="P77" s="10"/>
      <c r="Q77" s="10"/>
      <c r="R77" s="10"/>
      <c r="S77" s="10"/>
      <c r="T77" s="10"/>
      <c r="U77" s="10"/>
      <c r="V77" s="10"/>
    </row>
    <row r="78" spans="1:27" ht="15" customHeight="1">
      <c r="B78" s="172" t="s">
        <v>166</v>
      </c>
      <c r="C78" s="969" t="s">
        <v>492</v>
      </c>
      <c r="D78" s="969"/>
      <c r="E78" s="969"/>
      <c r="F78" s="969"/>
      <c r="G78" s="969"/>
      <c r="H78" s="969"/>
      <c r="I78" s="969"/>
      <c r="J78" s="10"/>
      <c r="K78" s="10"/>
      <c r="L78" s="10"/>
      <c r="M78" s="10"/>
      <c r="N78" s="10"/>
      <c r="O78" s="10"/>
      <c r="P78" s="10"/>
      <c r="Q78" s="10"/>
      <c r="R78" s="10"/>
      <c r="S78" s="10"/>
      <c r="T78" s="10"/>
      <c r="U78" s="10"/>
      <c r="V78" s="10"/>
    </row>
    <row r="79" spans="1:27">
      <c r="B79" s="11"/>
      <c r="C79" s="11"/>
      <c r="D79" s="11"/>
      <c r="E79" s="11"/>
      <c r="F79" s="11"/>
      <c r="G79" s="11"/>
      <c r="H79" s="11"/>
      <c r="I79" s="11"/>
      <c r="J79" s="11"/>
      <c r="K79" s="11"/>
      <c r="L79" s="11"/>
      <c r="M79" s="11"/>
      <c r="N79" s="11"/>
      <c r="O79" s="11"/>
      <c r="P79" s="11"/>
      <c r="Q79" s="11"/>
      <c r="R79" s="11"/>
      <c r="S79" s="11"/>
      <c r="T79" s="11"/>
      <c r="U79" s="11"/>
    </row>
    <row r="80" spans="1:27" s="96" customFormat="1" ht="20.100000000000001" customHeight="1">
      <c r="A80" s="105"/>
      <c r="B80" s="943" t="s">
        <v>86</v>
      </c>
      <c r="C80" s="943"/>
      <c r="D80" s="943"/>
      <c r="E80" s="943"/>
      <c r="F80" s="943"/>
      <c r="G80" s="943"/>
      <c r="H80" s="943"/>
      <c r="I80" s="943"/>
      <c r="J80" s="943"/>
      <c r="K80" s="943"/>
      <c r="L80" s="943"/>
      <c r="M80" s="943"/>
      <c r="N80" s="943"/>
      <c r="O80" s="943"/>
      <c r="P80" s="943"/>
      <c r="Q80" s="943"/>
    </row>
    <row r="81" spans="1:27" ht="15" customHeight="1">
      <c r="B81" s="967" t="s">
        <v>134</v>
      </c>
      <c r="C81" s="968" t="s">
        <v>135</v>
      </c>
      <c r="D81" s="968"/>
      <c r="E81" s="968"/>
      <c r="F81" s="966" t="s">
        <v>136</v>
      </c>
      <c r="G81" s="966"/>
      <c r="H81" s="966"/>
      <c r="I81" s="966" t="s">
        <v>137</v>
      </c>
      <c r="J81" s="966"/>
      <c r="K81" s="966"/>
      <c r="L81" s="966" t="s">
        <v>138</v>
      </c>
      <c r="M81" s="966"/>
      <c r="N81" s="966"/>
      <c r="O81" s="968" t="s">
        <v>139</v>
      </c>
      <c r="P81" s="968"/>
      <c r="Q81" s="968"/>
      <c r="V81" s="72"/>
    </row>
    <row r="82" spans="1:27" ht="15" customHeight="1">
      <c r="B82" s="967"/>
      <c r="C82" s="202" t="s">
        <v>140</v>
      </c>
      <c r="D82" s="196" t="s">
        <v>141</v>
      </c>
      <c r="E82" s="197" t="s">
        <v>142</v>
      </c>
      <c r="F82" s="202" t="s">
        <v>140</v>
      </c>
      <c r="G82" s="196" t="s">
        <v>141</v>
      </c>
      <c r="H82" s="197" t="s">
        <v>142</v>
      </c>
      <c r="I82" s="202" t="s">
        <v>140</v>
      </c>
      <c r="J82" s="196" t="s">
        <v>141</v>
      </c>
      <c r="K82" s="197" t="s">
        <v>142</v>
      </c>
      <c r="L82" s="202" t="s">
        <v>140</v>
      </c>
      <c r="M82" s="196" t="s">
        <v>141</v>
      </c>
      <c r="N82" s="197" t="s">
        <v>142</v>
      </c>
      <c r="O82" s="196" t="s">
        <v>140</v>
      </c>
      <c r="P82" s="196" t="s">
        <v>141</v>
      </c>
      <c r="Q82" s="197" t="s">
        <v>142</v>
      </c>
      <c r="V82" s="72"/>
    </row>
    <row r="83" spans="1:27" ht="15" customHeight="1">
      <c r="B83" s="384" t="s">
        <v>493</v>
      </c>
      <c r="C83" s="549">
        <v>6.0000000000000001E-3</v>
      </c>
      <c r="D83" s="549">
        <v>8.9999999999999993E-3</v>
      </c>
      <c r="E83" s="550">
        <v>1.0659924699488368E-2</v>
      </c>
      <c r="F83" s="549">
        <v>1.5610972896239077E-2</v>
      </c>
      <c r="G83" s="549">
        <v>6.5000000000000002E-2</v>
      </c>
      <c r="H83" s="550">
        <v>5.173565405218325E-2</v>
      </c>
      <c r="I83" s="549">
        <v>5.3791158199322467E-2</v>
      </c>
      <c r="J83" s="549">
        <v>6.4000000000000001E-2</v>
      </c>
      <c r="K83" s="550">
        <v>6.6154424008194102E-2</v>
      </c>
      <c r="L83" s="549" t="s">
        <v>494</v>
      </c>
      <c r="M83" s="549">
        <v>0</v>
      </c>
      <c r="N83" s="550">
        <v>0</v>
      </c>
      <c r="O83" s="549">
        <v>1.1675325728394484E-2</v>
      </c>
      <c r="P83" s="549">
        <v>2.1999999999999999E-2</v>
      </c>
      <c r="Q83" s="550">
        <v>1.9599401265060868E-2</v>
      </c>
      <c r="V83" s="72"/>
      <c r="W83" s="72"/>
      <c r="X83" s="72"/>
      <c r="Y83" s="72"/>
      <c r="Z83" s="72"/>
      <c r="AA83" s="72"/>
    </row>
    <row r="84" spans="1:27" ht="15" customHeight="1">
      <c r="B84" s="203"/>
      <c r="C84" s="204"/>
      <c r="D84" s="205"/>
      <c r="E84" s="205"/>
      <c r="F84" s="205"/>
      <c r="G84" s="206"/>
      <c r="H84" s="206"/>
      <c r="I84" s="206"/>
      <c r="J84" s="206"/>
      <c r="K84" s="205"/>
      <c r="L84" s="205"/>
      <c r="M84" s="205"/>
      <c r="N84" s="205"/>
      <c r="O84" s="204"/>
      <c r="P84" s="204"/>
      <c r="Q84" s="204"/>
      <c r="R84" s="19"/>
      <c r="S84" s="19"/>
      <c r="T84" s="19"/>
      <c r="U84" s="19"/>
    </row>
    <row r="85" spans="1:27" ht="15" customHeight="1">
      <c r="B85" s="172" t="s">
        <v>150</v>
      </c>
      <c r="C85" s="969" t="s">
        <v>422</v>
      </c>
      <c r="D85" s="969"/>
      <c r="E85" s="969"/>
      <c r="F85" s="969"/>
      <c r="G85" s="969"/>
      <c r="H85" s="969"/>
      <c r="I85" s="969"/>
      <c r="J85" s="969"/>
      <c r="K85" s="969"/>
      <c r="L85" s="969"/>
      <c r="M85" s="969"/>
      <c r="N85" s="969"/>
      <c r="O85" s="969"/>
      <c r="P85" s="969"/>
      <c r="Q85" s="969"/>
      <c r="R85" s="19"/>
      <c r="S85" s="19"/>
      <c r="T85" s="19"/>
      <c r="U85" s="19"/>
      <c r="V85" s="19"/>
    </row>
    <row r="86" spans="1:27" ht="15" customHeight="1">
      <c r="B86" s="144" t="s">
        <v>152</v>
      </c>
      <c r="C86" s="930" t="s">
        <v>30</v>
      </c>
      <c r="D86" s="930"/>
      <c r="E86" s="930"/>
      <c r="F86" s="930"/>
      <c r="G86" s="930"/>
      <c r="H86" s="930"/>
      <c r="I86" s="930"/>
      <c r="J86" s="930"/>
      <c r="K86" s="930"/>
      <c r="L86" s="930"/>
      <c r="M86" s="930"/>
      <c r="N86" s="930"/>
      <c r="O86" s="930"/>
      <c r="P86" s="930"/>
      <c r="Q86" s="930"/>
      <c r="R86" s="19"/>
      <c r="S86" s="19"/>
      <c r="T86" s="19"/>
      <c r="U86" s="19"/>
      <c r="V86" s="19"/>
    </row>
    <row r="87" spans="1:27" ht="15" customHeight="1">
      <c r="B87" s="172" t="s">
        <v>166</v>
      </c>
      <c r="C87" s="893"/>
      <c r="D87" s="893"/>
      <c r="E87" s="893"/>
      <c r="F87" s="893"/>
      <c r="G87" s="893"/>
      <c r="H87" s="893"/>
      <c r="I87" s="893"/>
      <c r="J87" s="893"/>
      <c r="K87" s="893"/>
      <c r="L87" s="893"/>
      <c r="M87" s="893"/>
      <c r="N87" s="893"/>
      <c r="O87" s="893"/>
      <c r="P87" s="893"/>
      <c r="Q87" s="893"/>
      <c r="R87" s="19"/>
      <c r="S87" s="19"/>
      <c r="T87" s="19"/>
      <c r="U87" s="19"/>
      <c r="V87" s="19"/>
    </row>
    <row r="88" spans="1:27">
      <c r="B88" s="142"/>
      <c r="C88" s="142"/>
      <c r="D88" s="142"/>
      <c r="E88" s="142"/>
      <c r="F88" s="142"/>
      <c r="G88" s="142"/>
      <c r="H88" s="142"/>
      <c r="I88" s="142"/>
      <c r="J88" s="142"/>
      <c r="K88" s="142"/>
      <c r="L88" s="142"/>
      <c r="M88" s="142"/>
      <c r="N88" s="142"/>
      <c r="O88" s="142"/>
      <c r="P88" s="142"/>
      <c r="Q88" s="142"/>
      <c r="V88" s="72"/>
    </row>
    <row r="89" spans="1:27" s="96" customFormat="1" ht="20.100000000000001" customHeight="1">
      <c r="A89" s="105"/>
      <c r="B89" s="898" t="s">
        <v>495</v>
      </c>
      <c r="C89" s="898"/>
      <c r="D89" s="898"/>
      <c r="E89" s="898"/>
      <c r="F89" s="898"/>
      <c r="G89" s="898"/>
      <c r="H89" s="898"/>
      <c r="I89" s="898"/>
      <c r="J89" s="898"/>
      <c r="K89" s="898"/>
      <c r="L89" s="898"/>
      <c r="M89" s="898"/>
      <c r="N89" s="898"/>
      <c r="O89" s="898"/>
      <c r="P89" s="898"/>
      <c r="Q89" s="898"/>
    </row>
    <row r="90" spans="1:27" ht="15" customHeight="1">
      <c r="B90" s="719" t="s">
        <v>134</v>
      </c>
      <c r="C90" s="968" t="s">
        <v>135</v>
      </c>
      <c r="D90" s="968"/>
      <c r="E90" s="968"/>
      <c r="F90" s="966" t="s">
        <v>136</v>
      </c>
      <c r="G90" s="966"/>
      <c r="H90" s="966"/>
      <c r="I90" s="966" t="s">
        <v>137</v>
      </c>
      <c r="J90" s="966"/>
      <c r="K90" s="966"/>
      <c r="L90" s="966" t="s">
        <v>138</v>
      </c>
      <c r="M90" s="966"/>
      <c r="N90" s="966"/>
      <c r="O90" s="968" t="s">
        <v>139</v>
      </c>
      <c r="P90" s="968"/>
      <c r="Q90" s="968"/>
      <c r="V90" s="72"/>
    </row>
    <row r="91" spans="1:27" ht="15" customHeight="1">
      <c r="B91" s="207" t="s">
        <v>496</v>
      </c>
      <c r="C91" s="202" t="s">
        <v>140</v>
      </c>
      <c r="D91" s="196" t="s">
        <v>141</v>
      </c>
      <c r="E91" s="197" t="s">
        <v>142</v>
      </c>
      <c r="F91" s="202" t="s">
        <v>140</v>
      </c>
      <c r="G91" s="196" t="s">
        <v>141</v>
      </c>
      <c r="H91" s="197" t="s">
        <v>142</v>
      </c>
      <c r="I91" s="202" t="s">
        <v>140</v>
      </c>
      <c r="J91" s="196" t="s">
        <v>141</v>
      </c>
      <c r="K91" s="197" t="s">
        <v>142</v>
      </c>
      <c r="L91" s="202" t="s">
        <v>140</v>
      </c>
      <c r="M91" s="196" t="s">
        <v>141</v>
      </c>
      <c r="N91" s="197" t="s">
        <v>142</v>
      </c>
      <c r="O91" s="196" t="s">
        <v>140</v>
      </c>
      <c r="P91" s="196" t="s">
        <v>141</v>
      </c>
      <c r="Q91" s="197" t="s">
        <v>142</v>
      </c>
      <c r="V91" s="72"/>
    </row>
    <row r="92" spans="1:27" ht="15" customHeight="1">
      <c r="B92" s="558" t="s">
        <v>497</v>
      </c>
      <c r="C92" s="552">
        <v>98</v>
      </c>
      <c r="D92" s="329">
        <v>123</v>
      </c>
      <c r="E92" s="562">
        <v>331</v>
      </c>
      <c r="F92" s="552">
        <v>33</v>
      </c>
      <c r="G92" s="329">
        <v>28</v>
      </c>
      <c r="H92" s="562">
        <v>21</v>
      </c>
      <c r="I92" s="552">
        <v>1</v>
      </c>
      <c r="J92" s="329">
        <v>1</v>
      </c>
      <c r="K92" s="562">
        <v>1</v>
      </c>
      <c r="L92" s="552">
        <v>0</v>
      </c>
      <c r="M92" s="329">
        <v>0</v>
      </c>
      <c r="N92" s="562">
        <v>0</v>
      </c>
      <c r="O92" s="552">
        <v>132</v>
      </c>
      <c r="P92" s="329">
        <v>152</v>
      </c>
      <c r="Q92" s="562">
        <v>353</v>
      </c>
      <c r="V92" s="72"/>
    </row>
    <row r="93" spans="1:27" ht="15" customHeight="1">
      <c r="B93" s="559" t="s">
        <v>498</v>
      </c>
      <c r="C93" s="553">
        <v>16</v>
      </c>
      <c r="D93" s="330">
        <v>12</v>
      </c>
      <c r="E93" s="563">
        <v>13</v>
      </c>
      <c r="F93" s="553">
        <v>1</v>
      </c>
      <c r="G93" s="330">
        <v>1</v>
      </c>
      <c r="H93" s="563">
        <v>1</v>
      </c>
      <c r="I93" s="553">
        <v>0</v>
      </c>
      <c r="J93" s="330">
        <v>0</v>
      </c>
      <c r="K93" s="563">
        <v>0</v>
      </c>
      <c r="L93" s="553">
        <v>0</v>
      </c>
      <c r="M93" s="330">
        <v>0</v>
      </c>
      <c r="N93" s="563">
        <v>0</v>
      </c>
      <c r="O93" s="553">
        <v>17</v>
      </c>
      <c r="P93" s="330">
        <v>13</v>
      </c>
      <c r="Q93" s="563">
        <v>14</v>
      </c>
      <c r="V93" s="72"/>
    </row>
    <row r="94" spans="1:27" ht="15" customHeight="1">
      <c r="B94" s="503" t="s">
        <v>499</v>
      </c>
      <c r="C94" s="553">
        <v>7</v>
      </c>
      <c r="D94" s="330">
        <v>5</v>
      </c>
      <c r="E94" s="563">
        <v>9</v>
      </c>
      <c r="F94" s="553">
        <v>1</v>
      </c>
      <c r="G94" s="330">
        <v>0</v>
      </c>
      <c r="H94" s="563">
        <v>0</v>
      </c>
      <c r="I94" s="553">
        <v>1</v>
      </c>
      <c r="J94" s="330">
        <v>1</v>
      </c>
      <c r="K94" s="563">
        <v>1</v>
      </c>
      <c r="L94" s="553">
        <v>0</v>
      </c>
      <c r="M94" s="330">
        <v>0</v>
      </c>
      <c r="N94" s="563">
        <v>0</v>
      </c>
      <c r="O94" s="553">
        <v>9</v>
      </c>
      <c r="P94" s="330">
        <v>6</v>
      </c>
      <c r="Q94" s="563">
        <v>10</v>
      </c>
      <c r="V94" s="72"/>
    </row>
    <row r="95" spans="1:27" ht="15" customHeight="1">
      <c r="B95" s="431" t="s">
        <v>139</v>
      </c>
      <c r="C95" s="554">
        <v>121</v>
      </c>
      <c r="D95" s="331">
        <v>140</v>
      </c>
      <c r="E95" s="564">
        <v>353</v>
      </c>
      <c r="F95" s="554">
        <v>35</v>
      </c>
      <c r="G95" s="331">
        <v>29</v>
      </c>
      <c r="H95" s="564">
        <v>22</v>
      </c>
      <c r="I95" s="554">
        <v>2</v>
      </c>
      <c r="J95" s="331">
        <v>2</v>
      </c>
      <c r="K95" s="564">
        <v>2</v>
      </c>
      <c r="L95" s="554">
        <v>0</v>
      </c>
      <c r="M95" s="331">
        <v>0</v>
      </c>
      <c r="N95" s="564">
        <v>0</v>
      </c>
      <c r="O95" s="554">
        <v>158</v>
      </c>
      <c r="P95" s="331">
        <v>171</v>
      </c>
      <c r="Q95" s="564">
        <v>377</v>
      </c>
      <c r="R95" s="78"/>
      <c r="V95" s="72"/>
    </row>
    <row r="96" spans="1:27" ht="15" customHeight="1">
      <c r="B96" s="560" t="s">
        <v>500</v>
      </c>
      <c r="C96" s="555"/>
      <c r="D96" s="551"/>
      <c r="E96" s="560"/>
      <c r="F96" s="555"/>
      <c r="G96" s="551"/>
      <c r="H96" s="560"/>
      <c r="I96" s="555"/>
      <c r="J96" s="551"/>
      <c r="K96" s="560"/>
      <c r="L96" s="555"/>
      <c r="M96" s="551"/>
      <c r="N96" s="560"/>
      <c r="O96" s="555"/>
      <c r="P96" s="551"/>
      <c r="Q96" s="560"/>
      <c r="R96" s="78"/>
      <c r="V96" s="72"/>
    </row>
    <row r="97" spans="2:34" ht="15" customHeight="1">
      <c r="B97" s="561" t="s">
        <v>497</v>
      </c>
      <c r="C97" s="553">
        <v>104.78808399999997</v>
      </c>
      <c r="D97" s="330">
        <v>137.79748066699997</v>
      </c>
      <c r="E97" s="563">
        <v>211.02704399999996</v>
      </c>
      <c r="F97" s="553">
        <v>105.15154</v>
      </c>
      <c r="G97" s="330">
        <v>111.05004</v>
      </c>
      <c r="H97" s="563">
        <v>93.673240000000007</v>
      </c>
      <c r="I97" s="553">
        <v>1.4</v>
      </c>
      <c r="J97" s="330">
        <v>1.4</v>
      </c>
      <c r="K97" s="563">
        <v>1.35</v>
      </c>
      <c r="L97" s="553">
        <v>0</v>
      </c>
      <c r="M97" s="330">
        <v>0</v>
      </c>
      <c r="N97" s="563">
        <v>0</v>
      </c>
      <c r="O97" s="553">
        <v>211.33962399999999</v>
      </c>
      <c r="P97" s="330">
        <v>250.24752066699997</v>
      </c>
      <c r="Q97" s="563">
        <v>306.05028399999998</v>
      </c>
      <c r="R97" s="78"/>
      <c r="V97" s="72"/>
    </row>
    <row r="98" spans="2:34" ht="15" customHeight="1">
      <c r="B98" s="561" t="s">
        <v>498</v>
      </c>
      <c r="C98" s="553">
        <v>21.004999999999999</v>
      </c>
      <c r="D98" s="330">
        <v>12.533000000000001</v>
      </c>
      <c r="E98" s="563">
        <v>14.288000000000002</v>
      </c>
      <c r="F98" s="553">
        <v>0.26200000000000001</v>
      </c>
      <c r="G98" s="330">
        <v>0.26</v>
      </c>
      <c r="H98" s="563">
        <v>0.26200000000000001</v>
      </c>
      <c r="I98" s="553">
        <v>0</v>
      </c>
      <c r="J98" s="330">
        <v>0</v>
      </c>
      <c r="K98" s="563">
        <v>0</v>
      </c>
      <c r="L98" s="553">
        <v>0</v>
      </c>
      <c r="M98" s="330">
        <v>0</v>
      </c>
      <c r="N98" s="563">
        <v>0</v>
      </c>
      <c r="O98" s="553">
        <v>21.266999999999999</v>
      </c>
      <c r="P98" s="330">
        <v>12.793000000000001</v>
      </c>
      <c r="Q98" s="563">
        <v>14.550000000000002</v>
      </c>
      <c r="R98" s="78"/>
      <c r="V98" s="72"/>
    </row>
    <row r="99" spans="2:34" ht="15" customHeight="1">
      <c r="B99" s="503" t="s">
        <v>499</v>
      </c>
      <c r="C99" s="553">
        <v>5.6360000000000001</v>
      </c>
      <c r="D99" s="330">
        <v>4.4980000000000002</v>
      </c>
      <c r="E99" s="563">
        <v>8.1050000000000004</v>
      </c>
      <c r="F99" s="553">
        <v>0.63700000000000001</v>
      </c>
      <c r="G99" s="330">
        <v>0</v>
      </c>
      <c r="H99" s="563">
        <v>0</v>
      </c>
      <c r="I99" s="553">
        <v>5</v>
      </c>
      <c r="J99" s="330">
        <v>5</v>
      </c>
      <c r="K99" s="563">
        <v>5</v>
      </c>
      <c r="L99" s="553">
        <v>0</v>
      </c>
      <c r="M99" s="330">
        <v>0</v>
      </c>
      <c r="N99" s="563">
        <v>0</v>
      </c>
      <c r="O99" s="553">
        <v>11.273</v>
      </c>
      <c r="P99" s="330">
        <v>9.4980000000000011</v>
      </c>
      <c r="Q99" s="563">
        <v>13.105</v>
      </c>
      <c r="R99" s="78"/>
      <c r="V99" s="72"/>
    </row>
    <row r="100" spans="2:34" ht="15" customHeight="1">
      <c r="B100" s="431" t="s">
        <v>139</v>
      </c>
      <c r="C100" s="554">
        <v>131.42908399999996</v>
      </c>
      <c r="D100" s="331">
        <v>154.82848066699995</v>
      </c>
      <c r="E100" s="564">
        <v>233.42004399999996</v>
      </c>
      <c r="F100" s="554">
        <v>106.05054</v>
      </c>
      <c r="G100" s="331">
        <v>111.31004</v>
      </c>
      <c r="H100" s="564">
        <v>93.935240000000007</v>
      </c>
      <c r="I100" s="554">
        <v>6.4</v>
      </c>
      <c r="J100" s="331">
        <v>6.4</v>
      </c>
      <c r="K100" s="564">
        <v>6.35</v>
      </c>
      <c r="L100" s="554">
        <v>0</v>
      </c>
      <c r="M100" s="331">
        <v>0</v>
      </c>
      <c r="N100" s="564">
        <v>0</v>
      </c>
      <c r="O100" s="554">
        <v>243.87962399999998</v>
      </c>
      <c r="P100" s="331">
        <v>272.53852066699994</v>
      </c>
      <c r="Q100" s="564">
        <v>333.70528400000001</v>
      </c>
      <c r="R100" s="78"/>
      <c r="V100" s="72"/>
    </row>
    <row r="101" spans="2:34" ht="15" customHeight="1">
      <c r="B101" s="560" t="s">
        <v>501</v>
      </c>
      <c r="C101" s="555"/>
      <c r="D101" s="551"/>
      <c r="E101" s="560"/>
      <c r="F101" s="555"/>
      <c r="G101" s="551"/>
      <c r="H101" s="560"/>
      <c r="I101" s="555"/>
      <c r="J101" s="551"/>
      <c r="K101" s="560"/>
      <c r="L101" s="555"/>
      <c r="M101" s="551"/>
      <c r="N101" s="560"/>
      <c r="O101" s="555"/>
      <c r="P101" s="551"/>
      <c r="Q101" s="560"/>
      <c r="R101" s="78"/>
      <c r="V101" s="72"/>
    </row>
    <row r="102" spans="2:34" ht="15" customHeight="1">
      <c r="B102" s="561" t="s">
        <v>497</v>
      </c>
      <c r="C102" s="556">
        <v>113755.60306617519</v>
      </c>
      <c r="D102" s="332">
        <v>192424.87000598808</v>
      </c>
      <c r="E102" s="565">
        <v>259228.00575649214</v>
      </c>
      <c r="F102" s="556">
        <v>119771.19686666667</v>
      </c>
      <c r="G102" s="332">
        <v>106804.08866666666</v>
      </c>
      <c r="H102" s="565">
        <v>107887.01400000001</v>
      </c>
      <c r="I102" s="556">
        <v>1451.2625410212113</v>
      </c>
      <c r="J102" s="332">
        <v>1387</v>
      </c>
      <c r="K102" s="565">
        <v>1615.29</v>
      </c>
      <c r="L102" s="556">
        <v>0</v>
      </c>
      <c r="M102" s="332">
        <v>0</v>
      </c>
      <c r="N102" s="565">
        <v>0</v>
      </c>
      <c r="O102" s="553">
        <v>234978.06247386307</v>
      </c>
      <c r="P102" s="330">
        <v>300615.95867265476</v>
      </c>
      <c r="Q102" s="563">
        <v>368730.30975649215</v>
      </c>
      <c r="R102" s="78"/>
      <c r="V102" s="72"/>
    </row>
    <row r="103" spans="2:34" ht="15" customHeight="1">
      <c r="B103" s="561" t="s">
        <v>498</v>
      </c>
      <c r="C103" s="556">
        <v>50349.434099999999</v>
      </c>
      <c r="D103" s="332">
        <v>24212</v>
      </c>
      <c r="E103" s="565">
        <v>34047.286</v>
      </c>
      <c r="F103" s="556">
        <v>1318</v>
      </c>
      <c r="G103" s="332">
        <v>1316</v>
      </c>
      <c r="H103" s="565">
        <v>1317</v>
      </c>
      <c r="I103" s="556">
        <v>0</v>
      </c>
      <c r="J103" s="332">
        <v>0</v>
      </c>
      <c r="K103" s="565">
        <v>0</v>
      </c>
      <c r="L103" s="556">
        <v>0</v>
      </c>
      <c r="M103" s="332">
        <v>0</v>
      </c>
      <c r="N103" s="565">
        <v>0</v>
      </c>
      <c r="O103" s="553">
        <v>51667.434099999999</v>
      </c>
      <c r="P103" s="330">
        <v>25528</v>
      </c>
      <c r="Q103" s="563">
        <v>35364.286</v>
      </c>
      <c r="R103" s="78"/>
      <c r="V103" s="72"/>
    </row>
    <row r="104" spans="2:34" ht="15" customHeight="1">
      <c r="B104" s="503" t="s">
        <v>499</v>
      </c>
      <c r="C104" s="556">
        <v>42749.307000000001</v>
      </c>
      <c r="D104" s="332">
        <v>30269.898000000001</v>
      </c>
      <c r="E104" s="565">
        <v>47691.178000000007</v>
      </c>
      <c r="F104" s="556">
        <v>3558.8</v>
      </c>
      <c r="G104" s="332">
        <v>0</v>
      </c>
      <c r="H104" s="565">
        <v>0</v>
      </c>
      <c r="I104" s="556">
        <v>38119.236999999994</v>
      </c>
      <c r="J104" s="332">
        <v>35900</v>
      </c>
      <c r="K104" s="565">
        <v>32347.815837692302</v>
      </c>
      <c r="L104" s="556">
        <v>0</v>
      </c>
      <c r="M104" s="332">
        <v>0</v>
      </c>
      <c r="N104" s="565">
        <v>0</v>
      </c>
      <c r="O104" s="553">
        <v>84427.343999999997</v>
      </c>
      <c r="P104" s="330">
        <v>66169.898000000001</v>
      </c>
      <c r="Q104" s="563">
        <v>80038.993837692309</v>
      </c>
      <c r="R104" s="78"/>
      <c r="V104" s="72"/>
    </row>
    <row r="105" spans="2:34" ht="15" customHeight="1">
      <c r="B105" s="467" t="s">
        <v>139</v>
      </c>
      <c r="C105" s="557">
        <v>206854.3441661752</v>
      </c>
      <c r="D105" s="333">
        <v>246906.76800598809</v>
      </c>
      <c r="E105" s="566">
        <v>340966.46975649218</v>
      </c>
      <c r="F105" s="557">
        <v>124647.99686666667</v>
      </c>
      <c r="G105" s="333">
        <v>108120.08866666666</v>
      </c>
      <c r="H105" s="566">
        <v>109204.01400000001</v>
      </c>
      <c r="I105" s="557">
        <v>39570.499541021207</v>
      </c>
      <c r="J105" s="333">
        <v>37287</v>
      </c>
      <c r="K105" s="566">
        <v>33963.105837692303</v>
      </c>
      <c r="L105" s="557">
        <v>0</v>
      </c>
      <c r="M105" s="333">
        <v>0</v>
      </c>
      <c r="N105" s="566">
        <v>0</v>
      </c>
      <c r="O105" s="554">
        <v>371072.84057386307</v>
      </c>
      <c r="P105" s="331">
        <v>392313.85667265474</v>
      </c>
      <c r="Q105" s="564">
        <v>484133.58959418448</v>
      </c>
      <c r="R105" s="78"/>
      <c r="V105" s="72"/>
    </row>
    <row r="106" spans="2:34" ht="15" customHeight="1">
      <c r="B106" s="560" t="s">
        <v>502</v>
      </c>
      <c r="C106" s="555"/>
      <c r="D106" s="551"/>
      <c r="E106" s="560"/>
      <c r="F106" s="555"/>
      <c r="G106" s="551"/>
      <c r="H106" s="560"/>
      <c r="I106" s="555"/>
      <c r="J106" s="551"/>
      <c r="K106" s="560"/>
      <c r="L106" s="555"/>
      <c r="M106" s="551"/>
      <c r="N106" s="560"/>
      <c r="O106" s="555"/>
      <c r="P106" s="551"/>
      <c r="Q106" s="560"/>
      <c r="R106" s="78"/>
      <c r="V106" s="72"/>
    </row>
    <row r="107" spans="2:34" ht="15" customHeight="1">
      <c r="B107" s="561" t="s">
        <v>497</v>
      </c>
      <c r="C107" s="556">
        <v>40173.501323746954</v>
      </c>
      <c r="D107" s="332">
        <v>74591.938310192869</v>
      </c>
      <c r="E107" s="565">
        <v>108957.93571512886</v>
      </c>
      <c r="F107" s="556">
        <v>43112.682535746673</v>
      </c>
      <c r="G107" s="332">
        <v>38584.894493466658</v>
      </c>
      <c r="H107" s="565">
        <v>38882.366962800006</v>
      </c>
      <c r="I107" s="556">
        <v>201.290114439642</v>
      </c>
      <c r="J107" s="332">
        <v>192</v>
      </c>
      <c r="K107" s="565">
        <v>224.04072299999996</v>
      </c>
      <c r="L107" s="556">
        <v>0</v>
      </c>
      <c r="M107" s="332">
        <v>0</v>
      </c>
      <c r="N107" s="565">
        <v>0</v>
      </c>
      <c r="O107" s="553">
        <v>83487.473973933273</v>
      </c>
      <c r="P107" s="330">
        <v>113368.83280365952</v>
      </c>
      <c r="Q107" s="563">
        <v>148064.34340092889</v>
      </c>
      <c r="R107" s="78"/>
      <c r="V107" s="72"/>
    </row>
    <row r="108" spans="2:34" ht="15" customHeight="1">
      <c r="B108" s="561" t="s">
        <v>498</v>
      </c>
      <c r="C108" s="556">
        <v>15903.501924540002</v>
      </c>
      <c r="D108" s="332">
        <v>8750</v>
      </c>
      <c r="E108" s="565">
        <v>15164.203699799997</v>
      </c>
      <c r="F108" s="556">
        <v>157.8964</v>
      </c>
      <c r="G108" s="332">
        <v>157.65679999999998</v>
      </c>
      <c r="H108" s="565">
        <v>157.7766</v>
      </c>
      <c r="I108" s="556">
        <v>0</v>
      </c>
      <c r="J108" s="332">
        <v>0</v>
      </c>
      <c r="K108" s="565">
        <v>0</v>
      </c>
      <c r="L108" s="556">
        <v>0</v>
      </c>
      <c r="M108" s="332">
        <v>0</v>
      </c>
      <c r="N108" s="565">
        <v>0</v>
      </c>
      <c r="O108" s="553">
        <v>16061.398324540001</v>
      </c>
      <c r="P108" s="330">
        <v>8907.6568000000007</v>
      </c>
      <c r="Q108" s="563">
        <v>15321.980299799996</v>
      </c>
      <c r="R108" s="78"/>
      <c r="V108" s="72"/>
    </row>
    <row r="109" spans="2:34" ht="15" customHeight="1">
      <c r="B109" s="503" t="s">
        <v>499</v>
      </c>
      <c r="C109" s="556">
        <v>26484.052441960001</v>
      </c>
      <c r="D109" s="332">
        <v>17399.5554792</v>
      </c>
      <c r="E109" s="565">
        <v>24021.725205200004</v>
      </c>
      <c r="F109" s="556">
        <v>1754.4884000000002</v>
      </c>
      <c r="G109" s="332">
        <v>0</v>
      </c>
      <c r="H109" s="565">
        <v>0</v>
      </c>
      <c r="I109" s="556">
        <v>5287.1381718999983</v>
      </c>
      <c r="J109" s="332">
        <v>4979</v>
      </c>
      <c r="K109" s="565">
        <v>4486.6420566879224</v>
      </c>
      <c r="L109" s="556">
        <v>0</v>
      </c>
      <c r="M109" s="332">
        <v>0</v>
      </c>
      <c r="N109" s="565">
        <v>0</v>
      </c>
      <c r="O109" s="553">
        <v>33525.679013859997</v>
      </c>
      <c r="P109" s="330">
        <v>22378.5554792</v>
      </c>
      <c r="Q109" s="563">
        <v>28508.367261887928</v>
      </c>
      <c r="R109" s="78"/>
      <c r="V109" s="72"/>
    </row>
    <row r="110" spans="2:34" ht="15" customHeight="1">
      <c r="B110" s="431" t="s">
        <v>503</v>
      </c>
      <c r="C110" s="557">
        <v>82561.055690246954</v>
      </c>
      <c r="D110" s="333">
        <v>100741.49378939287</v>
      </c>
      <c r="E110" s="566">
        <v>148143.86462012885</v>
      </c>
      <c r="F110" s="557">
        <v>45025.067335746673</v>
      </c>
      <c r="G110" s="333">
        <v>38742.551293466655</v>
      </c>
      <c r="H110" s="566">
        <v>39040.143562800004</v>
      </c>
      <c r="I110" s="557">
        <v>5488.4282863396402</v>
      </c>
      <c r="J110" s="333">
        <v>5171</v>
      </c>
      <c r="K110" s="566">
        <v>4710.6827796879224</v>
      </c>
      <c r="L110" s="557">
        <v>0</v>
      </c>
      <c r="M110" s="333">
        <v>0</v>
      </c>
      <c r="N110" s="566">
        <v>0</v>
      </c>
      <c r="O110" s="554">
        <v>133074.55131233326</v>
      </c>
      <c r="P110" s="331">
        <v>144655.04508285952</v>
      </c>
      <c r="Q110" s="564">
        <v>191894.69096261682</v>
      </c>
      <c r="R110" s="78"/>
      <c r="V110" s="72"/>
    </row>
    <row r="111" spans="2:34" ht="15" customHeight="1">
      <c r="B111" s="208"/>
      <c r="C111" s="209"/>
      <c r="D111" s="209"/>
      <c r="E111" s="209"/>
      <c r="F111" s="209"/>
      <c r="G111" s="209"/>
      <c r="H111" s="209"/>
      <c r="I111" s="209"/>
      <c r="J111" s="209"/>
      <c r="K111" s="209"/>
      <c r="L111" s="209"/>
      <c r="M111" s="209"/>
      <c r="N111" s="209"/>
      <c r="O111" s="209"/>
      <c r="P111" s="209"/>
      <c r="Q111" s="209"/>
      <c r="R111" s="78"/>
      <c r="S111" s="18"/>
      <c r="T111" s="18"/>
      <c r="U111" s="18"/>
    </row>
    <row r="112" spans="2:34" ht="15" customHeight="1">
      <c r="B112" s="193" t="s">
        <v>150</v>
      </c>
      <c r="C112" s="906" t="s">
        <v>189</v>
      </c>
      <c r="D112" s="906"/>
      <c r="E112" s="906"/>
      <c r="F112" s="906"/>
      <c r="G112" s="906"/>
      <c r="H112" s="906"/>
      <c r="I112" s="906"/>
      <c r="J112" s="906"/>
      <c r="K112" s="906"/>
      <c r="L112" s="906"/>
      <c r="M112" s="906"/>
      <c r="N112" s="906"/>
      <c r="O112" s="906"/>
      <c r="P112" s="906"/>
      <c r="Q112" s="906"/>
      <c r="R112" s="971"/>
      <c r="S112" s="971"/>
      <c r="T112" s="971"/>
      <c r="U112" s="971"/>
      <c r="V112" s="971"/>
      <c r="W112" s="971"/>
      <c r="X112" s="971"/>
      <c r="Y112" s="971"/>
      <c r="Z112" s="971"/>
      <c r="AA112" s="971"/>
      <c r="AB112" s="971"/>
      <c r="AC112" s="971"/>
      <c r="AD112" s="971"/>
      <c r="AE112" s="971"/>
      <c r="AF112" s="971"/>
      <c r="AH112" s="69" t="s">
        <v>504</v>
      </c>
    </row>
    <row r="113" spans="2:34" ht="15" customHeight="1">
      <c r="B113" s="193" t="s">
        <v>152</v>
      </c>
      <c r="C113" s="906" t="s">
        <v>30</v>
      </c>
      <c r="D113" s="906"/>
      <c r="E113" s="906"/>
      <c r="F113" s="906"/>
      <c r="G113" s="906"/>
      <c r="H113" s="906"/>
      <c r="I113" s="906"/>
      <c r="J113" s="906"/>
      <c r="K113" s="906"/>
      <c r="L113" s="906"/>
      <c r="M113" s="906"/>
      <c r="N113" s="906"/>
      <c r="O113" s="906"/>
      <c r="P113" s="906"/>
      <c r="Q113" s="906"/>
      <c r="R113" s="57"/>
      <c r="S113" s="57"/>
      <c r="T113" s="57"/>
      <c r="U113" s="57"/>
      <c r="AH113" s="69" t="s">
        <v>30</v>
      </c>
    </row>
    <row r="114" spans="2:34" ht="30.6" customHeight="1">
      <c r="B114" s="193" t="s">
        <v>166</v>
      </c>
      <c r="C114" s="970" t="s">
        <v>505</v>
      </c>
      <c r="D114" s="970"/>
      <c r="E114" s="970"/>
      <c r="F114" s="970"/>
      <c r="G114" s="970"/>
      <c r="H114" s="970"/>
      <c r="I114" s="970"/>
      <c r="J114" s="970"/>
      <c r="K114" s="970"/>
      <c r="L114" s="970"/>
      <c r="M114" s="970"/>
      <c r="N114" s="970"/>
      <c r="O114" s="970"/>
      <c r="P114" s="970"/>
      <c r="Q114" s="970"/>
      <c r="R114" s="57"/>
      <c r="S114" s="57"/>
      <c r="T114" s="57"/>
      <c r="U114" s="57"/>
      <c r="AH114" s="70" t="s">
        <v>506</v>
      </c>
    </row>
    <row r="115" spans="2:34" ht="15" customHeight="1">
      <c r="B115" s="105"/>
      <c r="C115" s="105"/>
      <c r="D115" s="105"/>
      <c r="E115" s="105"/>
      <c r="F115" s="105"/>
      <c r="G115" s="105"/>
      <c r="H115" s="105"/>
      <c r="I115" s="105"/>
      <c r="J115" s="105"/>
      <c r="K115" s="105"/>
      <c r="L115" s="105"/>
      <c r="M115" s="105"/>
      <c r="N115" s="105"/>
      <c r="O115" s="105"/>
      <c r="P115" s="105"/>
      <c r="Q115" s="105"/>
      <c r="R115" s="57"/>
      <c r="S115" s="57"/>
      <c r="T115" s="57"/>
      <c r="U115" s="57"/>
    </row>
    <row r="116" spans="2:34" ht="15" customHeight="1"/>
  </sheetData>
  <mergeCells count="70">
    <mergeCell ref="B5:Q5"/>
    <mergeCell ref="B19:Q19"/>
    <mergeCell ref="C30:Q30"/>
    <mergeCell ref="C20:E20"/>
    <mergeCell ref="F20:H20"/>
    <mergeCell ref="I20:K20"/>
    <mergeCell ref="L20:N20"/>
    <mergeCell ref="C12:Q12"/>
    <mergeCell ref="C13:Q13"/>
    <mergeCell ref="C14:Q14"/>
    <mergeCell ref="C6:E6"/>
    <mergeCell ref="F6:H6"/>
    <mergeCell ref="B20:B21"/>
    <mergeCell ref="B6:B7"/>
    <mergeCell ref="O20:Q20"/>
    <mergeCell ref="I6:K6"/>
    <mergeCell ref="R112:AF112"/>
    <mergeCell ref="C76:I76"/>
    <mergeCell ref="F81:H81"/>
    <mergeCell ref="L6:N6"/>
    <mergeCell ref="O6:Q6"/>
    <mergeCell ref="B63:Q63"/>
    <mergeCell ref="C112:Q112"/>
    <mergeCell ref="R21:T21"/>
    <mergeCell ref="R36:T36"/>
    <mergeCell ref="F51:H51"/>
    <mergeCell ref="C48:Q48"/>
    <mergeCell ref="C31:Q31"/>
    <mergeCell ref="C32:Q32"/>
    <mergeCell ref="C35:E35"/>
    <mergeCell ref="C81:E81"/>
    <mergeCell ref="O64:Q64"/>
    <mergeCell ref="C70:Q70"/>
    <mergeCell ref="I64:K64"/>
    <mergeCell ref="C114:Q114"/>
    <mergeCell ref="C87:Q87"/>
    <mergeCell ref="B72:I72"/>
    <mergeCell ref="B80:Q80"/>
    <mergeCell ref="C113:Q113"/>
    <mergeCell ref="C90:E90"/>
    <mergeCell ref="F90:H90"/>
    <mergeCell ref="C78:I78"/>
    <mergeCell ref="L90:N90"/>
    <mergeCell ref="I81:K81"/>
    <mergeCell ref="L81:N81"/>
    <mergeCell ref="O81:Q81"/>
    <mergeCell ref="O90:Q90"/>
    <mergeCell ref="I90:K90"/>
    <mergeCell ref="C47:Q47"/>
    <mergeCell ref="B89:Q89"/>
    <mergeCell ref="C68:Q68"/>
    <mergeCell ref="C69:Q69"/>
    <mergeCell ref="C86:Q86"/>
    <mergeCell ref="C77:I77"/>
    <mergeCell ref="C49:Q49"/>
    <mergeCell ref="C64:E64"/>
    <mergeCell ref="B81:B82"/>
    <mergeCell ref="C59:E59"/>
    <mergeCell ref="C60:E60"/>
    <mergeCell ref="B64:B65"/>
    <mergeCell ref="C61:E61"/>
    <mergeCell ref="F64:H64"/>
    <mergeCell ref="C85:Q85"/>
    <mergeCell ref="L64:N64"/>
    <mergeCell ref="L35:N35"/>
    <mergeCell ref="B34:Q34"/>
    <mergeCell ref="B35:B36"/>
    <mergeCell ref="O35:Q35"/>
    <mergeCell ref="F35:H35"/>
    <mergeCell ref="I35:K35"/>
  </mergeCells>
  <phoneticPr fontId="90" type="noConversion"/>
  <conditionalFormatting sqref="C11:Q11 I51:U52 H53:U54 I55:V55 H56:U57 I58:V58 C62:V62">
    <cfRule type="cellIs" dxfId="5" priority="6" operator="notEqual">
      <formula>0</formula>
    </cfRule>
  </conditionalFormatting>
  <conditionalFormatting sqref="C29:Q29">
    <cfRule type="cellIs" dxfId="4" priority="5" operator="notEqual">
      <formula>0</formula>
    </cfRule>
  </conditionalFormatting>
  <conditionalFormatting sqref="C46:Q46">
    <cfRule type="cellIs" dxfId="3" priority="1" operator="notEqual">
      <formula>0</formula>
    </cfRule>
  </conditionalFormatting>
  <conditionalFormatting sqref="C50:V50 C58:E58 G59:V61">
    <cfRule type="cellIs" dxfId="2" priority="7" operator="notEqual">
      <formula>0</formula>
    </cfRule>
  </conditionalFormatting>
  <conditionalFormatting sqref="R22:T28">
    <cfRule type="cellIs" dxfId="1" priority="4" operator="notEqual">
      <formula>0</formula>
    </cfRule>
  </conditionalFormatting>
  <conditionalFormatting sqref="R37:T45">
    <cfRule type="cellIs" dxfId="0" priority="2" operator="notEqual">
      <formula>0</formula>
    </cfRule>
  </conditionalFormatting>
  <hyperlinks>
    <hyperlink ref="A1" location="'0_Content'!B6" display="Back to content" xr:uid="{1FF5725B-F934-4094-B54A-CD839508206F}"/>
    <hyperlink ref="A2" location="'0.1_Index'!B3" display="Index" xr:uid="{8C418096-43BF-4416-9F04-EDE00736EEF2}"/>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2FFC18D19F484786B055D3F4936C3A" ma:contentTypeVersion="16" ma:contentTypeDescription="Create a new document." ma:contentTypeScope="" ma:versionID="e4ee4a1e68835e19be875cbded11c382">
  <xsd:schema xmlns:xsd="http://www.w3.org/2001/XMLSchema" xmlns:xs="http://www.w3.org/2001/XMLSchema" xmlns:p="http://schemas.microsoft.com/office/2006/metadata/properties" xmlns:ns2="2dcd983f-eec3-4cea-aebe-2282367d89af" xmlns:ns3="b9bc93dd-a276-47de-9fc5-51b577eb2aa5" targetNamespace="http://schemas.microsoft.com/office/2006/metadata/properties" ma:root="true" ma:fieldsID="403bfeacb769d4fe77fe763f4d5ddc13" ns2:_="" ns3:_="">
    <xsd:import namespace="2dcd983f-eec3-4cea-aebe-2282367d89af"/>
    <xsd:import namespace="b9bc93dd-a276-47de-9fc5-51b577eb2a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d983f-eec3-4cea-aebe-2282367d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2fcb50-084e-4c01-8191-b6079ee59a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bc93dd-a276-47de-9fc5-51b577eb2a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6c28a9c-8354-4f6d-b637-36129abbf886}" ma:internalName="TaxCatchAll" ma:showField="CatchAllData" ma:web="b9bc93dd-a276-47de-9fc5-51b577eb2a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bc93dd-a276-47de-9fc5-51b577eb2aa5" xsi:nil="true"/>
    <lcf76f155ced4ddcb4097134ff3c332f xmlns="2dcd983f-eec3-4cea-aebe-2282367d8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7F161F-EC7A-44A6-B93E-268FFD2B9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d983f-eec3-4cea-aebe-2282367d89af"/>
    <ds:schemaRef ds:uri="b9bc93dd-a276-47de-9fc5-51b577eb2a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89B62-5913-4AF9-A3EA-B30BB4796F0B}">
  <ds:schemaRefs>
    <ds:schemaRef ds:uri="http://purl.org/dc/terms/"/>
    <ds:schemaRef ds:uri="http://purl.org/dc/dcmitype/"/>
    <ds:schemaRef ds:uri="http://schemas.openxmlformats.org/package/2006/metadata/core-properties"/>
    <ds:schemaRef ds:uri="http://purl.org/dc/elements/1.1/"/>
    <ds:schemaRef ds:uri="b9bc93dd-a276-47de-9fc5-51b577eb2aa5"/>
    <ds:schemaRef ds:uri="http://schemas.microsoft.com/office/2006/documentManagement/types"/>
    <ds:schemaRef ds:uri="http://www.w3.org/XML/1998/namespace"/>
    <ds:schemaRef ds:uri="http://schemas.microsoft.com/office/infopath/2007/PartnerControls"/>
    <ds:schemaRef ds:uri="2dcd983f-eec3-4cea-aebe-2282367d89af"/>
    <ds:schemaRef ds:uri="http://schemas.microsoft.com/office/2006/metadata/properties"/>
  </ds:schemaRefs>
</ds:datastoreItem>
</file>

<file path=customXml/itemProps3.xml><?xml version="1.0" encoding="utf-8"?>
<ds:datastoreItem xmlns:ds="http://schemas.openxmlformats.org/officeDocument/2006/customXml" ds:itemID="{C35E8C5C-943B-447A-A98F-4C5AE0BC7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0_Content</vt:lpstr>
      <vt:lpstr>0.1_Index</vt:lpstr>
      <vt:lpstr>1_Key_figures</vt:lpstr>
      <vt:lpstr>2.1_Employees</vt:lpstr>
      <vt:lpstr>2.2_Internal_environ_perfomance</vt:lpstr>
      <vt:lpstr>2.3_Supplier_screening</vt:lpstr>
      <vt:lpstr>3.1_Customers</vt:lpstr>
      <vt:lpstr>3.2_Economic_impact</vt:lpstr>
      <vt:lpstr>3.3_Environmental_lending</vt:lpstr>
      <vt:lpstr>3.4_Portfolio_emissions</vt:lpstr>
      <vt:lpstr>3.5_EU_Taxonomy</vt:lpstr>
      <vt:lpstr>3.6_Gender_lending</vt:lpstr>
      <vt:lpstr>3.7_Prudent_risk </vt:lpstr>
      <vt:lpstr>4.1_Compliance</vt:lpstr>
      <vt:lpstr>4.2_Crime_prevention</vt:lpstr>
      <vt:lpstr>4.3_Memberships_and_principles</vt:lpstr>
      <vt:lpstr>5.1_Sustainability_context</vt:lpstr>
      <vt:lpstr>5.2_PRB</vt:lpstr>
      <vt:lpstr>5.3_SDGs</vt:lpstr>
      <vt:lpstr>5.4_GRI_index</vt:lpstr>
      <vt:lpstr>5.5_Glossary_and_definitions</vt:lpstr>
      <vt:lpstr>'2.2_Internal_environ_perfomance'!Print_Area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2021-12-06T09:23:40Z</dcterms:created>
  <dcterms:modified xsi:type="dcterms:W3CDTF">2024-03-19T15:57:11Z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0x010100632FFC18D19F484786B055D3F4936C3A</vt:lpwstr>
  </property>
  <property fmtid="{D5CDD505-2E9C-101B-9397-08002B2CF9AE}" pid="3" name="MediaServiceImageTags">
    <vt:lpwstr/>
  </property>
  <property fmtid="{D5CDD505-2E9C-101B-9397-08002B2CF9AE}" pid="4" name="MSIP_Label_bff6aaf4-d3c6-4462-9c04-628d8f0c8317_Enabled">
    <vt:lpwstr>true</vt:lpwstr>
  </property>
  <property fmtid="{D5CDD505-2E9C-101B-9397-08002B2CF9AE}" pid="5" name="MSIP_Label_bff6aaf4-d3c6-4462-9c04-628d8f0c8317_SetDate">
    <vt:lpwstr>2024-03-19T15:57:02Z</vt:lpwstr>
  </property>
  <property fmtid="{D5CDD505-2E9C-101B-9397-08002B2CF9AE}" pid="6" name="MSIP_Label_bff6aaf4-d3c6-4462-9c04-628d8f0c8317_Method">
    <vt:lpwstr>Privileged</vt:lpwstr>
  </property>
  <property fmtid="{D5CDD505-2E9C-101B-9397-08002B2CF9AE}" pid="7" name="MSIP_Label_bff6aaf4-d3c6-4462-9c04-628d8f0c8317_Name">
    <vt:lpwstr>Public (INVISIBLE)</vt:lpwstr>
  </property>
  <property fmtid="{D5CDD505-2E9C-101B-9397-08002B2CF9AE}" pid="8" name="MSIP_Label_bff6aaf4-d3c6-4462-9c04-628d8f0c8317_SiteId">
    <vt:lpwstr>3471ad6d-e2eb-4e85-93ae-c344b4ac592c</vt:lpwstr>
  </property>
  <property fmtid="{D5CDD505-2E9C-101B-9397-08002B2CF9AE}" pid="9" name="MSIP_Label_bff6aaf4-d3c6-4462-9c04-628d8f0c8317_ActionId">
    <vt:lpwstr>bcba12c1-412f-45a4-9a05-bb9997e69f1a</vt:lpwstr>
  </property>
  <property fmtid="{D5CDD505-2E9C-101B-9397-08002B2CF9AE}" pid="10" name="MSIP_Label_bff6aaf4-d3c6-4462-9c04-628d8f0c8317_ContentBits">
    <vt:lpwstr>0</vt:lpwstr>
  </property>
</Properties>
</file>